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2.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X:\Gestion del Riesgo\MAPASDERIESGOS\RIESGOS ESTRATEGICOS\2022\"/>
    </mc:Choice>
  </mc:AlternateContent>
  <xr:revisionPtr revIDLastSave="0" documentId="13_ncr:1_{EC24E272-1EB0-42EF-92CF-E73C5DDDDF24}" xr6:coauthVersionLast="47" xr6:coauthVersionMax="47" xr10:uidLastSave="{00000000-0000-0000-0000-000000000000}"/>
  <workbookProtection workbookAlgorithmName="SHA-512" workbookHashValue="3dG6Sg7EDjJNTSrPAbma2ye4n/DflLSDF43ujdZOCJ4lYkDW7tmyXoXQAYVLd2lAzJL/ruIXSGh184j305NfJg==" workbookSaltValue="wYTH+GCWp+tWrexj6oJyFw==" workbookSpinCount="100000" lockStructure="1"/>
  <bookViews>
    <workbookView xWindow="20370" yWindow="-120" windowWidth="29040" windowHeight="15840" tabRatio="685" firstSheet="1" activeTab="9" xr2:uid="{00000000-000D-0000-FFFF-FFFF00000000}"/>
  </bookViews>
  <sheets>
    <sheet name="Definición Tolerabilidad" sheetId="12" state="hidden" r:id="rId1"/>
    <sheet name="MAPA DE RIESGOS" sheetId="10" r:id="rId2"/>
    <sheet name="MATRIZ" sheetId="8" state="hidden" r:id="rId3"/>
    <sheet name="PARÁMETROS" sheetId="9" state="hidden" r:id="rId4"/>
    <sheet name="DATOS 1" sheetId="11" state="hidden" r:id="rId5"/>
    <sheet name=" NOMBRAR LOS RIEG PROCESOS" sheetId="15" state="hidden" r:id="rId6"/>
    <sheet name="Hoja1" sheetId="20" state="hidden" r:id="rId7"/>
    <sheet name="Hoja3" sheetId="23" state="hidden" r:id="rId8"/>
    <sheet name="Tabla dinamica " sheetId="24" state="hidden" r:id="rId9"/>
    <sheet name="EVALUACIÓN 22" sheetId="7" r:id="rId10"/>
    <sheet name="Hoja4" sheetId="28" state="hidden" r:id="rId11"/>
    <sheet name="Hoja2" sheetId="21" state="hidden" r:id="rId12"/>
    <sheet name="EVALUACIÓN 19-21" sheetId="27" r:id="rId13"/>
    <sheet name="GRÁFICAS" sheetId="19" r:id="rId14"/>
    <sheet name="Guía" sheetId="16" state="hidden" r:id="rId15"/>
    <sheet name="Mapa de procesos" sheetId="17" state="hidden" r:id="rId16"/>
    <sheet name="Desc.Riesgos" sheetId="6" state="hidden" r:id="rId17"/>
    <sheet name="TABLAS DE CALIFICACIÓN" sheetId="14" r:id="rId18"/>
    <sheet name="RIESGOS SALA Y CONSEJO " sheetId="25" r:id="rId19"/>
    <sheet name="Consolidado 2021" sheetId="22" state="hidden" r:id="rId20"/>
    <sheet name="Formato de registro de eventos" sheetId="18" state="hidden" r:id="rId21"/>
  </sheets>
  <externalReferences>
    <externalReference r:id="rId22"/>
    <externalReference r:id="rId23"/>
    <externalReference r:id="rId24"/>
    <externalReference r:id="rId25"/>
    <externalReference r:id="rId26"/>
    <externalReference r:id="rId27"/>
    <externalReference r:id="rId28"/>
  </externalReferences>
  <definedNames>
    <definedName name="_xlnm._FilterDatabase" localSheetId="5" hidden="1">' NOMBRAR LOS RIEG PROCESOS'!$B$2:$C$3</definedName>
    <definedName name="_xlnm._FilterDatabase" localSheetId="19" hidden="1">'Consolidado 2021'!$A$2:$J$47</definedName>
    <definedName name="_xlnm._FilterDatabase" localSheetId="12" hidden="1">'EVALUACIÓN 19-21'!$B$11:$AN$56</definedName>
    <definedName name="_xlnm._FilterDatabase" localSheetId="9" hidden="1">'EVALUACIÓN 22'!$B$11:$Y$40</definedName>
    <definedName name="aceptabilidad">#REF!</definedName>
    <definedName name="_xlnm.Print_Area" localSheetId="13">GRÁFICAS!$A$1:$U$39</definedName>
    <definedName name="_xlnm.Print_Area" localSheetId="17">'TABLAS DE CALIFICACIÓN'!$A$1:$G$32</definedName>
    <definedName name="CatalogueRisque" localSheetId="1">#REF!</definedName>
    <definedName name="CatalogueRisque">#REF!</definedName>
    <definedName name="ddiii" localSheetId="1">#REF!</definedName>
    <definedName name="ddiii">#REF!</definedName>
    <definedName name="NiveauduRisque">[1]Paramètres!$G$4:$I$12</definedName>
    <definedName name="Pal_Workbook_GUID" hidden="1">"L2FMAT194DZN1LGNG5Y9IMY5"</definedName>
    <definedName name="Prueba" localSheetId="1">#REF!</definedName>
    <definedName name="Prueba">#REF!</definedName>
  </definedNames>
  <calcPr calcId="191029"/>
  <pivotCaches>
    <pivotCache cacheId="0" r:id="rId29"/>
    <pivotCache cacheId="1" r:id="rId30"/>
    <pivotCache cacheId="2" r:id="rId3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19" l="1"/>
  <c r="G6" i="19"/>
  <c r="G4" i="19"/>
  <c r="E5" i="19"/>
  <c r="E6" i="19"/>
  <c r="E4" i="19"/>
  <c r="D5" i="19"/>
  <c r="D6" i="19"/>
  <c r="D4" i="19"/>
  <c r="Q8" i="9"/>
  <c r="R8" i="9"/>
  <c r="Q9" i="9"/>
  <c r="S9" i="9" s="1"/>
  <c r="R9" i="9"/>
  <c r="Q10" i="9"/>
  <c r="S10" i="9" s="1"/>
  <c r="R10" i="9"/>
  <c r="Q14" i="9"/>
  <c r="R14" i="9"/>
  <c r="Q18" i="9"/>
  <c r="R18" i="9"/>
  <c r="S18" i="9"/>
  <c r="Q22" i="9"/>
  <c r="S22" i="9" s="1"/>
  <c r="R22" i="9"/>
  <c r="Q23" i="9"/>
  <c r="R23" i="9"/>
  <c r="S23" i="9"/>
  <c r="Q29" i="9"/>
  <c r="R29" i="9"/>
  <c r="Q30" i="9"/>
  <c r="S30" i="9" s="1"/>
  <c r="R30" i="9"/>
  <c r="Q32" i="9"/>
  <c r="S32" i="9" s="1"/>
  <c r="R32" i="9"/>
  <c r="Q37" i="9"/>
  <c r="R37" i="9"/>
  <c r="Q41" i="9"/>
  <c r="R41" i="9"/>
  <c r="S41" i="9"/>
  <c r="Q42" i="9"/>
  <c r="R42" i="9"/>
  <c r="S42" i="9" s="1"/>
  <c r="Q43" i="9"/>
  <c r="R43" i="9"/>
  <c r="Q44" i="9"/>
  <c r="R44" i="9"/>
  <c r="Q45" i="9"/>
  <c r="R45" i="9"/>
  <c r="Q46" i="9"/>
  <c r="R46" i="9"/>
  <c r="Q47" i="9"/>
  <c r="R47" i="9"/>
  <c r="S47" i="9"/>
  <c r="Q48" i="9"/>
  <c r="R48" i="9"/>
  <c r="Q49" i="9"/>
  <c r="S49" i="9" s="1"/>
  <c r="R49" i="9"/>
  <c r="Q50" i="9"/>
  <c r="R50" i="9"/>
  <c r="S50" i="9"/>
  <c r="Q51" i="9"/>
  <c r="S51" i="9" s="1"/>
  <c r="R51" i="9"/>
  <c r="Q52" i="9"/>
  <c r="R52" i="9"/>
  <c r="Q53" i="9"/>
  <c r="S53" i="9" s="1"/>
  <c r="R53" i="9"/>
  <c r="Q54" i="9"/>
  <c r="R54" i="9"/>
  <c r="Q55" i="9"/>
  <c r="R55" i="9"/>
  <c r="S55" i="9"/>
  <c r="Q56" i="9"/>
  <c r="R56" i="9"/>
  <c r="Q57" i="9"/>
  <c r="R57" i="9"/>
  <c r="S57" i="9"/>
  <c r="Q58" i="9"/>
  <c r="R58" i="9"/>
  <c r="S58" i="9"/>
  <c r="Q59" i="9"/>
  <c r="R59" i="9"/>
  <c r="Q60" i="9"/>
  <c r="R60" i="9"/>
  <c r="S60" i="9" s="1"/>
  <c r="Q61" i="9"/>
  <c r="R61" i="9"/>
  <c r="Q62" i="9"/>
  <c r="R62" i="9"/>
  <c r="Q63" i="9"/>
  <c r="S63" i="9" s="1"/>
  <c r="R63" i="9"/>
  <c r="Q64" i="9"/>
  <c r="R64" i="9"/>
  <c r="Q65" i="9"/>
  <c r="R65" i="9"/>
  <c r="S65" i="9"/>
  <c r="Q66" i="9"/>
  <c r="R66" i="9"/>
  <c r="S66" i="9" s="1"/>
  <c r="Q67" i="9"/>
  <c r="R67" i="9"/>
  <c r="Q68" i="9"/>
  <c r="R68" i="9"/>
  <c r="Q69" i="9"/>
  <c r="R69" i="9"/>
  <c r="Q70" i="9"/>
  <c r="R70" i="9"/>
  <c r="Q71" i="9"/>
  <c r="R71" i="9"/>
  <c r="S71" i="9"/>
  <c r="Q72" i="9"/>
  <c r="S72" i="9" s="1"/>
  <c r="R72" i="9"/>
  <c r="Q73" i="9"/>
  <c r="R73" i="9"/>
  <c r="S73" i="9"/>
  <c r="Q74" i="9"/>
  <c r="R74" i="9"/>
  <c r="S74" i="9"/>
  <c r="Q75" i="9"/>
  <c r="S75" i="9" s="1"/>
  <c r="R75" i="9"/>
  <c r="Q76" i="9"/>
  <c r="R76" i="9"/>
  <c r="Q77" i="9"/>
  <c r="S77" i="9" s="1"/>
  <c r="R77" i="9"/>
  <c r="Q78" i="9"/>
  <c r="R78" i="9"/>
  <c r="Q79" i="9"/>
  <c r="R79" i="9"/>
  <c r="S79" i="9"/>
  <c r="Q80" i="9"/>
  <c r="R80" i="9"/>
  <c r="Q81" i="9"/>
  <c r="R81" i="9"/>
  <c r="S81" i="9"/>
  <c r="Q82" i="9"/>
  <c r="R82" i="9"/>
  <c r="S82" i="9"/>
  <c r="Q83" i="9"/>
  <c r="R83" i="9"/>
  <c r="Q84" i="9"/>
  <c r="R84" i="9"/>
  <c r="S84" i="9" s="1"/>
  <c r="Q85" i="9"/>
  <c r="S85" i="9" s="1"/>
  <c r="R85" i="9"/>
  <c r="Q86" i="9"/>
  <c r="R86" i="9"/>
  <c r="Q87" i="9"/>
  <c r="S87" i="9" s="1"/>
  <c r="R87" i="9"/>
  <c r="Q88" i="9"/>
  <c r="R88" i="9"/>
  <c r="Q89" i="9"/>
  <c r="R89" i="9"/>
  <c r="S89" i="9"/>
  <c r="Q90" i="9"/>
  <c r="R90" i="9"/>
  <c r="S90" i="9" s="1"/>
  <c r="Q91" i="9"/>
  <c r="R91" i="9"/>
  <c r="Q92" i="9"/>
  <c r="R92" i="9"/>
  <c r="Q93" i="9"/>
  <c r="R93" i="9"/>
  <c r="Q94" i="9"/>
  <c r="R94" i="9"/>
  <c r="Q95" i="9"/>
  <c r="R95" i="9"/>
  <c r="S95" i="9"/>
  <c r="Q96" i="9"/>
  <c r="S96" i="9" s="1"/>
  <c r="R96" i="9"/>
  <c r="Q97" i="9"/>
  <c r="R97" i="9"/>
  <c r="S97" i="9"/>
  <c r="Q98" i="9"/>
  <c r="R98" i="9"/>
  <c r="S98" i="9" s="1"/>
  <c r="Q99" i="9"/>
  <c r="S99" i="9" s="1"/>
  <c r="R99" i="9"/>
  <c r="Q100" i="9"/>
  <c r="R100" i="9"/>
  <c r="Q101" i="9"/>
  <c r="R101" i="9"/>
  <c r="Q102" i="9"/>
  <c r="R102" i="9"/>
  <c r="Q103" i="9"/>
  <c r="S103" i="9" s="1"/>
  <c r="R103" i="9"/>
  <c r="Q104" i="9"/>
  <c r="S104" i="9" s="1"/>
  <c r="R104" i="9"/>
  <c r="Q105" i="9"/>
  <c r="S105" i="9" s="1"/>
  <c r="R105" i="9"/>
  <c r="Q106" i="9"/>
  <c r="R106" i="9"/>
  <c r="Q107" i="9"/>
  <c r="R107" i="9"/>
  <c r="Q108" i="9"/>
  <c r="R108" i="9"/>
  <c r="S108" i="9" s="1"/>
  <c r="Q109" i="9"/>
  <c r="R109" i="9"/>
  <c r="Q110" i="9"/>
  <c r="S110" i="9" s="1"/>
  <c r="R110" i="9"/>
  <c r="Q111" i="9"/>
  <c r="R111" i="9"/>
  <c r="S111" i="9" s="1"/>
  <c r="Q112" i="9"/>
  <c r="S112" i="9" s="1"/>
  <c r="R112" i="9"/>
  <c r="Q113" i="9"/>
  <c r="R113" i="9"/>
  <c r="S113" i="9" s="1"/>
  <c r="Q114" i="9"/>
  <c r="R114" i="9"/>
  <c r="S114" i="9" s="1"/>
  <c r="Q115" i="9"/>
  <c r="S115" i="9" s="1"/>
  <c r="R115" i="9"/>
  <c r="Q116" i="9"/>
  <c r="R116" i="9"/>
  <c r="S116" i="9" s="1"/>
  <c r="Q117" i="9"/>
  <c r="S117" i="9" s="1"/>
  <c r="R117" i="9"/>
  <c r="Q118" i="9"/>
  <c r="S118" i="9" s="1"/>
  <c r="R118" i="9"/>
  <c r="Q119" i="9"/>
  <c r="S119" i="9" s="1"/>
  <c r="R119" i="9"/>
  <c r="Q120" i="9"/>
  <c r="S120" i="9" s="1"/>
  <c r="R120" i="9"/>
  <c r="Q121" i="9"/>
  <c r="R121" i="9"/>
  <c r="S121" i="9" s="1"/>
  <c r="Q122" i="9"/>
  <c r="S122" i="9" s="1"/>
  <c r="R122" i="9"/>
  <c r="Q123" i="9"/>
  <c r="S123" i="9" s="1"/>
  <c r="R123" i="9"/>
  <c r="Q124" i="9"/>
  <c r="R124" i="9"/>
  <c r="S124" i="9" s="1"/>
  <c r="Q125" i="9"/>
  <c r="R125" i="9"/>
  <c r="Q126" i="9"/>
  <c r="R126" i="9"/>
  <c r="Q127" i="9"/>
  <c r="S127" i="9" s="1"/>
  <c r="R127" i="9"/>
  <c r="Q128" i="9"/>
  <c r="S128" i="9" s="1"/>
  <c r="R128" i="9"/>
  <c r="Q129" i="9"/>
  <c r="S129" i="9" s="1"/>
  <c r="R129" i="9"/>
  <c r="Q130" i="9"/>
  <c r="R130" i="9"/>
  <c r="Q131" i="9"/>
  <c r="R131" i="9"/>
  <c r="Q132" i="9"/>
  <c r="R132" i="9"/>
  <c r="Q133" i="9"/>
  <c r="R133" i="9"/>
  <c r="Q134" i="9"/>
  <c r="S134" i="9" s="1"/>
  <c r="R134" i="9"/>
  <c r="Q135" i="9"/>
  <c r="R135" i="9"/>
  <c r="S135" i="9" s="1"/>
  <c r="Q136" i="9"/>
  <c r="S136" i="9" s="1"/>
  <c r="R136" i="9"/>
  <c r="Q137" i="9"/>
  <c r="R137" i="9"/>
  <c r="S137" i="9" s="1"/>
  <c r="Q138" i="9"/>
  <c r="R138" i="9"/>
  <c r="S138" i="9" s="1"/>
  <c r="Q139" i="9"/>
  <c r="S139" i="9" s="1"/>
  <c r="R139" i="9"/>
  <c r="Q140" i="9"/>
  <c r="R140" i="9"/>
  <c r="Q141" i="9"/>
  <c r="S141" i="9" s="1"/>
  <c r="R141" i="9"/>
  <c r="Q142" i="9"/>
  <c r="S142" i="9" s="1"/>
  <c r="R142" i="9"/>
  <c r="Q143" i="9"/>
  <c r="S143" i="9" s="1"/>
  <c r="R143" i="9"/>
  <c r="Q144" i="9"/>
  <c r="S144" i="9" s="1"/>
  <c r="R144" i="9"/>
  <c r="Q145" i="9"/>
  <c r="R145" i="9"/>
  <c r="S145" i="9" s="1"/>
  <c r="Q146" i="9"/>
  <c r="S146" i="9" s="1"/>
  <c r="R146" i="9"/>
  <c r="Q147" i="9"/>
  <c r="S147" i="9" s="1"/>
  <c r="R147" i="9"/>
  <c r="Q148" i="9"/>
  <c r="R148" i="9"/>
  <c r="Q149" i="9"/>
  <c r="R149" i="9"/>
  <c r="Q150" i="9"/>
  <c r="R150" i="9"/>
  <c r="Q151" i="9"/>
  <c r="S151" i="9" s="1"/>
  <c r="R151" i="9"/>
  <c r="Q152" i="9"/>
  <c r="S152" i="9" s="1"/>
  <c r="R152" i="9"/>
  <c r="Q153" i="9"/>
  <c r="S153" i="9" s="1"/>
  <c r="R153" i="9"/>
  <c r="Q154" i="9"/>
  <c r="R154" i="9"/>
  <c r="Q155" i="9"/>
  <c r="R155" i="9"/>
  <c r="Q156" i="9"/>
  <c r="R156" i="9"/>
  <c r="Q157" i="9"/>
  <c r="R157" i="9"/>
  <c r="Q158" i="9"/>
  <c r="S158" i="9" s="1"/>
  <c r="R158" i="9"/>
  <c r="Q159" i="9"/>
  <c r="R159" i="9"/>
  <c r="S159" i="9" s="1"/>
  <c r="Q160" i="9"/>
  <c r="S160" i="9" s="1"/>
  <c r="R160" i="9"/>
  <c r="Q161" i="9"/>
  <c r="R161" i="9"/>
  <c r="S161" i="9" s="1"/>
  <c r="Q162" i="9"/>
  <c r="R162" i="9"/>
  <c r="S162" i="9" s="1"/>
  <c r="Q163" i="9"/>
  <c r="R163" i="9"/>
  <c r="Q164" i="9"/>
  <c r="R164" i="9"/>
  <c r="Q165" i="9"/>
  <c r="R165" i="9"/>
  <c r="Q166" i="9"/>
  <c r="R166" i="9"/>
  <c r="Q167" i="9"/>
  <c r="S167" i="9" s="1"/>
  <c r="R167" i="9"/>
  <c r="Q168" i="9"/>
  <c r="R168" i="9"/>
  <c r="Q169" i="9"/>
  <c r="R169" i="9"/>
  <c r="S169" i="9"/>
  <c r="Q170" i="9"/>
  <c r="R170" i="9"/>
  <c r="S170" i="9" s="1"/>
  <c r="Q171" i="9"/>
  <c r="R171" i="9"/>
  <c r="Q172" i="9"/>
  <c r="S172" i="9" s="1"/>
  <c r="R172" i="9"/>
  <c r="Q173" i="9"/>
  <c r="R173" i="9"/>
  <c r="Q174" i="9"/>
  <c r="R174" i="9"/>
  <c r="Q175" i="9"/>
  <c r="R175" i="9"/>
  <c r="S175" i="9"/>
  <c r="Q176" i="9"/>
  <c r="S176" i="9" s="1"/>
  <c r="R176" i="9"/>
  <c r="Q177" i="9"/>
  <c r="R177" i="9"/>
  <c r="S177" i="9"/>
  <c r="Q178" i="9"/>
  <c r="R178" i="9"/>
  <c r="S178" i="9"/>
  <c r="Q179" i="9"/>
  <c r="S179" i="9" s="1"/>
  <c r="R179" i="9"/>
  <c r="Q180" i="9"/>
  <c r="R180" i="9"/>
  <c r="Q181" i="9"/>
  <c r="S181" i="9" s="1"/>
  <c r="R181" i="9"/>
  <c r="Q182" i="9"/>
  <c r="R182" i="9"/>
  <c r="Q183" i="9"/>
  <c r="R183" i="9"/>
  <c r="S183" i="9"/>
  <c r="Q184" i="9"/>
  <c r="R184" i="9"/>
  <c r="Q185" i="9"/>
  <c r="R185" i="9"/>
  <c r="S185" i="9"/>
  <c r="Q186" i="9"/>
  <c r="R186" i="9"/>
  <c r="S186" i="9"/>
  <c r="Q187" i="9"/>
  <c r="R187" i="9"/>
  <c r="Q188" i="9"/>
  <c r="R188" i="9"/>
  <c r="S188" i="9" s="1"/>
  <c r="Q189" i="9"/>
  <c r="R189" i="9"/>
  <c r="Q190" i="9"/>
  <c r="R190" i="9"/>
  <c r="Q191" i="9"/>
  <c r="S191" i="9" s="1"/>
  <c r="R191" i="9"/>
  <c r="Q192" i="9"/>
  <c r="R192" i="9"/>
  <c r="Q193" i="9"/>
  <c r="R193" i="9"/>
  <c r="S193" i="9"/>
  <c r="Q194" i="9"/>
  <c r="R194" i="9"/>
  <c r="S194" i="9" s="1"/>
  <c r="Q195" i="9"/>
  <c r="R195" i="9"/>
  <c r="Q196" i="9"/>
  <c r="S196" i="9" s="1"/>
  <c r="R196" i="9"/>
  <c r="Q197" i="9"/>
  <c r="R197" i="9"/>
  <c r="Q198" i="9"/>
  <c r="R198" i="9"/>
  <c r="Q199" i="9"/>
  <c r="R199" i="9"/>
  <c r="S199" i="9"/>
  <c r="Q200" i="9"/>
  <c r="S200" i="9" s="1"/>
  <c r="R200" i="9"/>
  <c r="Q201" i="9"/>
  <c r="R201" i="9"/>
  <c r="S201" i="9"/>
  <c r="Q202" i="9"/>
  <c r="R202" i="9"/>
  <c r="S202" i="9"/>
  <c r="Q203" i="9"/>
  <c r="S203" i="9" s="1"/>
  <c r="R203" i="9"/>
  <c r="Q204" i="9"/>
  <c r="S204" i="9" s="1"/>
  <c r="R204" i="9"/>
  <c r="Q205" i="9"/>
  <c r="S205" i="9" s="1"/>
  <c r="R205" i="9"/>
  <c r="Q206" i="9"/>
  <c r="R206" i="9"/>
  <c r="Q207" i="9"/>
  <c r="R207" i="9"/>
  <c r="S207" i="9"/>
  <c r="Q208" i="9"/>
  <c r="R208" i="9"/>
  <c r="Q209" i="9"/>
  <c r="R209" i="9"/>
  <c r="S209" i="9"/>
  <c r="Q210" i="9"/>
  <c r="R210" i="9"/>
  <c r="S210" i="9"/>
  <c r="Q211" i="9"/>
  <c r="R211" i="9"/>
  <c r="Q212" i="9"/>
  <c r="R212" i="9"/>
  <c r="Q213" i="9"/>
  <c r="S213" i="9" s="1"/>
  <c r="R213" i="9"/>
  <c r="Q214" i="9"/>
  <c r="R214" i="9"/>
  <c r="Q215" i="9"/>
  <c r="S215" i="9" s="1"/>
  <c r="R215" i="9"/>
  <c r="Q216" i="9"/>
  <c r="R216" i="9"/>
  <c r="Q217" i="9"/>
  <c r="S217" i="9" s="1"/>
  <c r="R217" i="9"/>
  <c r="Q218" i="9"/>
  <c r="R218" i="9"/>
  <c r="S218" i="9" s="1"/>
  <c r="Q219" i="9"/>
  <c r="R219" i="9"/>
  <c r="Q220" i="9"/>
  <c r="S220" i="9" s="1"/>
  <c r="R220" i="9"/>
  <c r="Q221" i="9"/>
  <c r="R221" i="9"/>
  <c r="Q222" i="9"/>
  <c r="R222" i="9"/>
  <c r="Q223" i="9"/>
  <c r="R223" i="9"/>
  <c r="S223" i="9"/>
  <c r="Q224" i="9"/>
  <c r="S224" i="9" s="1"/>
  <c r="R224" i="9"/>
  <c r="Q225" i="9"/>
  <c r="R225" i="9"/>
  <c r="S225" i="9"/>
  <c r="Q226" i="9"/>
  <c r="R226" i="9"/>
  <c r="S226" i="9" s="1"/>
  <c r="Q227" i="9"/>
  <c r="S227" i="9" s="1"/>
  <c r="R227" i="9"/>
  <c r="Q228" i="9"/>
  <c r="R228" i="9"/>
  <c r="Q229" i="9"/>
  <c r="R229" i="9"/>
  <c r="Q230" i="9"/>
  <c r="R230" i="9"/>
  <c r="Q231" i="9"/>
  <c r="S231" i="9" s="1"/>
  <c r="R231" i="9"/>
  <c r="Q232" i="9"/>
  <c r="S232" i="9" s="1"/>
  <c r="R232" i="9"/>
  <c r="Q233" i="9"/>
  <c r="S233" i="9" s="1"/>
  <c r="R233" i="9"/>
  <c r="Q234" i="9"/>
  <c r="R234" i="9"/>
  <c r="Q235" i="9"/>
  <c r="R235" i="9"/>
  <c r="Q236" i="9"/>
  <c r="R236" i="9"/>
  <c r="Q237" i="9"/>
  <c r="R237" i="9"/>
  <c r="Q238" i="9"/>
  <c r="S238" i="9" s="1"/>
  <c r="R238" i="9"/>
  <c r="Q239" i="9"/>
  <c r="R239" i="9"/>
  <c r="S239" i="9" s="1"/>
  <c r="Q240" i="9"/>
  <c r="S240" i="9" s="1"/>
  <c r="R240" i="9"/>
  <c r="Q241" i="9"/>
  <c r="R241" i="9"/>
  <c r="S241" i="9" s="1"/>
  <c r="Q242" i="9"/>
  <c r="R242" i="9"/>
  <c r="S242" i="9" s="1"/>
  <c r="Q243" i="9"/>
  <c r="S243" i="9" s="1"/>
  <c r="R243" i="9"/>
  <c r="Q244" i="9"/>
  <c r="R244" i="9"/>
  <c r="Q245" i="9"/>
  <c r="S245" i="9" s="1"/>
  <c r="R245" i="9"/>
  <c r="Q246" i="9"/>
  <c r="S246" i="9" s="1"/>
  <c r="R246" i="9"/>
  <c r="Q247" i="9"/>
  <c r="S247" i="9" s="1"/>
  <c r="R247" i="9"/>
  <c r="Q248" i="9"/>
  <c r="S248" i="9" s="1"/>
  <c r="R248" i="9"/>
  <c r="Q249" i="9"/>
  <c r="R249" i="9"/>
  <c r="S249" i="9" s="1"/>
  <c r="Q250" i="9"/>
  <c r="S250" i="9" s="1"/>
  <c r="R250" i="9"/>
  <c r="Q251" i="9"/>
  <c r="S251" i="9" s="1"/>
  <c r="R251" i="9"/>
  <c r="Q252" i="9"/>
  <c r="R252" i="9"/>
  <c r="Q253" i="9"/>
  <c r="R253" i="9"/>
  <c r="Q254" i="9"/>
  <c r="S254" i="9" s="1"/>
  <c r="R254" i="9"/>
  <c r="Q255" i="9"/>
  <c r="S255" i="9" s="1"/>
  <c r="R255" i="9"/>
  <c r="Q256" i="9"/>
  <c r="S256" i="9" s="1"/>
  <c r="R256" i="9"/>
  <c r="Q257" i="9"/>
  <c r="S257" i="9" s="1"/>
  <c r="R257" i="9"/>
  <c r="Q258" i="9"/>
  <c r="R258" i="9"/>
  <c r="Q259" i="9"/>
  <c r="R259" i="9"/>
  <c r="Q260" i="9"/>
  <c r="R260" i="9"/>
  <c r="Q261" i="9"/>
  <c r="R261" i="9"/>
  <c r="Q262" i="9"/>
  <c r="S262" i="9" s="1"/>
  <c r="R262" i="9"/>
  <c r="Q263" i="9"/>
  <c r="R263" i="9"/>
  <c r="S263" i="9" s="1"/>
  <c r="Q264" i="9"/>
  <c r="S264" i="9" s="1"/>
  <c r="R264" i="9"/>
  <c r="Q265" i="9"/>
  <c r="R265" i="9"/>
  <c r="S265" i="9" s="1"/>
  <c r="Q266" i="9"/>
  <c r="R266" i="9"/>
  <c r="S266" i="9" s="1"/>
  <c r="Q267" i="9"/>
  <c r="S267" i="9" s="1"/>
  <c r="R267" i="9"/>
  <c r="Q268" i="9"/>
  <c r="R268" i="9"/>
  <c r="Q269" i="9"/>
  <c r="S269" i="9" s="1"/>
  <c r="R269" i="9"/>
  <c r="Q270" i="9"/>
  <c r="S270" i="9" s="1"/>
  <c r="R270" i="9"/>
  <c r="Q271" i="9"/>
  <c r="S271" i="9" s="1"/>
  <c r="R271" i="9"/>
  <c r="Q272" i="9"/>
  <c r="S272" i="9" s="1"/>
  <c r="R272" i="9"/>
  <c r="Q273" i="9"/>
  <c r="R273" i="9"/>
  <c r="S273" i="9" s="1"/>
  <c r="Q274" i="9"/>
  <c r="S274" i="9" s="1"/>
  <c r="R274" i="9"/>
  <c r="Q275" i="9"/>
  <c r="S275" i="9" s="1"/>
  <c r="R275" i="9"/>
  <c r="Q276" i="9"/>
  <c r="R276" i="9"/>
  <c r="Q277" i="9"/>
  <c r="R277" i="9"/>
  <c r="Q278" i="9"/>
  <c r="S278" i="9" s="1"/>
  <c r="R278" i="9"/>
  <c r="Q279" i="9"/>
  <c r="S279" i="9" s="1"/>
  <c r="R279" i="9"/>
  <c r="Q280" i="9"/>
  <c r="S280" i="9" s="1"/>
  <c r="R280" i="9"/>
  <c r="Q281" i="9"/>
  <c r="S281" i="9" s="1"/>
  <c r="R281" i="9"/>
  <c r="Q282" i="9"/>
  <c r="R282" i="9"/>
  <c r="Q283" i="9"/>
  <c r="R283" i="9"/>
  <c r="Q284" i="9"/>
  <c r="R284" i="9"/>
  <c r="Q285" i="9"/>
  <c r="S285" i="9" s="1"/>
  <c r="R285" i="9"/>
  <c r="Q286" i="9"/>
  <c r="S286" i="9" s="1"/>
  <c r="R286" i="9"/>
  <c r="Q287" i="9"/>
  <c r="R287" i="9"/>
  <c r="S287" i="9" s="1"/>
  <c r="Q288" i="9"/>
  <c r="S288" i="9" s="1"/>
  <c r="R288" i="9"/>
  <c r="Q289" i="9"/>
  <c r="R289" i="9"/>
  <c r="S289" i="9" s="1"/>
  <c r="Q290" i="9"/>
  <c r="R290" i="9"/>
  <c r="S290" i="9" s="1"/>
  <c r="Q291" i="9"/>
  <c r="R291" i="9"/>
  <c r="Q292" i="9"/>
  <c r="S292" i="9" s="1"/>
  <c r="R292" i="9"/>
  <c r="Q293" i="9"/>
  <c r="R293" i="9"/>
  <c r="Q294" i="9"/>
  <c r="R294" i="9"/>
  <c r="Q295" i="9"/>
  <c r="S295" i="9" s="1"/>
  <c r="R295" i="9"/>
  <c r="Q296" i="9"/>
  <c r="R296" i="9"/>
  <c r="Q297" i="9"/>
  <c r="R297" i="9"/>
  <c r="S297" i="9"/>
  <c r="Q298" i="9"/>
  <c r="R298" i="9"/>
  <c r="S298" i="9" s="1"/>
  <c r="Q299" i="9"/>
  <c r="S299" i="9" s="1"/>
  <c r="R299" i="9"/>
  <c r="Q300" i="9"/>
  <c r="S300" i="9" s="1"/>
  <c r="R300" i="9"/>
  <c r="Q301" i="9"/>
  <c r="R301" i="9"/>
  <c r="Q302" i="9"/>
  <c r="R302" i="9"/>
  <c r="Q303" i="9"/>
  <c r="R303" i="9"/>
  <c r="S303" i="9"/>
  <c r="Q304" i="9"/>
  <c r="S304" i="9" s="1"/>
  <c r="R304" i="9"/>
  <c r="Q305" i="9"/>
  <c r="R305" i="9"/>
  <c r="S305" i="9"/>
  <c r="Q306" i="9"/>
  <c r="R306" i="9"/>
  <c r="S306" i="9"/>
  <c r="Q307" i="9"/>
  <c r="S307" i="9" s="1"/>
  <c r="R307" i="9"/>
  <c r="Q308" i="9"/>
  <c r="S308" i="9" s="1"/>
  <c r="R308" i="9"/>
  <c r="Q309" i="9"/>
  <c r="S309" i="9" s="1"/>
  <c r="R309" i="9"/>
  <c r="Q310" i="9"/>
  <c r="R310" i="9"/>
  <c r="Q311" i="9"/>
  <c r="S311" i="9" s="1"/>
  <c r="R311" i="9"/>
  <c r="Q312" i="9"/>
  <c r="R312" i="9"/>
  <c r="Q313" i="9"/>
  <c r="R313" i="9"/>
  <c r="S313" i="9"/>
  <c r="Q314" i="9"/>
  <c r="S314" i="9" s="1"/>
  <c r="R314" i="9"/>
  <c r="Q315" i="9"/>
  <c r="R315" i="9"/>
  <c r="Q316" i="9"/>
  <c r="S316" i="9" s="1"/>
  <c r="R316" i="9"/>
  <c r="Q317" i="9"/>
  <c r="R317" i="9"/>
  <c r="Q318" i="9"/>
  <c r="R318" i="9"/>
  <c r="Q319" i="9"/>
  <c r="R319" i="9"/>
  <c r="S319" i="9" s="1"/>
  <c r="Q320" i="9"/>
  <c r="R320" i="9"/>
  <c r="Q321" i="9"/>
  <c r="S321" i="9" s="1"/>
  <c r="R321" i="9"/>
  <c r="Q322" i="9"/>
  <c r="S322" i="9" s="1"/>
  <c r="R322" i="9"/>
  <c r="Q323" i="9"/>
  <c r="R323" i="9"/>
  <c r="Q324" i="9"/>
  <c r="S324" i="9" s="1"/>
  <c r="R324" i="9"/>
  <c r="Q325" i="9"/>
  <c r="R325" i="9"/>
  <c r="Q326" i="9"/>
  <c r="S326" i="9" s="1"/>
  <c r="R326" i="9"/>
  <c r="Q327" i="9"/>
  <c r="R327" i="9"/>
  <c r="S327" i="9" s="1"/>
  <c r="Q328" i="9"/>
  <c r="R328" i="9"/>
  <c r="Q329" i="9"/>
  <c r="S329" i="9" s="1"/>
  <c r="R329" i="9"/>
  <c r="Q330" i="9"/>
  <c r="R330" i="9"/>
  <c r="S330" i="9" s="1"/>
  <c r="Q331" i="9"/>
  <c r="R331" i="9"/>
  <c r="Q332" i="9"/>
  <c r="R332" i="9"/>
  <c r="Q333" i="9"/>
  <c r="S333" i="9" s="1"/>
  <c r="R333" i="9"/>
  <c r="Q334" i="9"/>
  <c r="S334" i="9" s="1"/>
  <c r="R334" i="9"/>
  <c r="Q335" i="9"/>
  <c r="R335" i="9"/>
  <c r="S335" i="9" s="1"/>
  <c r="Q336" i="9"/>
  <c r="S336" i="9" s="1"/>
  <c r="R336" i="9"/>
  <c r="Q337" i="9"/>
  <c r="R337" i="9"/>
  <c r="S337" i="9" s="1"/>
  <c r="Q338" i="9"/>
  <c r="R338" i="9"/>
  <c r="S338" i="9" s="1"/>
  <c r="Q339" i="9"/>
  <c r="S339" i="9" s="1"/>
  <c r="R339" i="9"/>
  <c r="Q340" i="9"/>
  <c r="R340" i="9"/>
  <c r="Q341" i="9"/>
  <c r="S341" i="9" s="1"/>
  <c r="R341" i="9"/>
  <c r="Q342" i="9"/>
  <c r="S342" i="9" s="1"/>
  <c r="R342" i="9"/>
  <c r="Q343" i="9"/>
  <c r="S343" i="9" s="1"/>
  <c r="R343" i="9"/>
  <c r="Q344" i="9"/>
  <c r="S344" i="9" s="1"/>
  <c r="R344" i="9"/>
  <c r="Q345" i="9"/>
  <c r="R345" i="9"/>
  <c r="S345" i="9" s="1"/>
  <c r="Q346" i="9"/>
  <c r="R346" i="9"/>
  <c r="Q347" i="9"/>
  <c r="R347" i="9"/>
  <c r="Q348" i="9"/>
  <c r="S348" i="9" s="1"/>
  <c r="R348" i="9"/>
  <c r="Q349" i="9"/>
  <c r="S349" i="9" s="1"/>
  <c r="R349" i="9"/>
  <c r="Q350" i="9"/>
  <c r="S350" i="9" s="1"/>
  <c r="R350" i="9"/>
  <c r="Q351" i="9"/>
  <c r="R351" i="9"/>
  <c r="S351" i="9" s="1"/>
  <c r="Q352" i="9"/>
  <c r="R352" i="9"/>
  <c r="Q353" i="9"/>
  <c r="R353" i="9"/>
  <c r="S353" i="9" s="1"/>
  <c r="Q354" i="9"/>
  <c r="R354" i="9"/>
  <c r="S354" i="9" s="1"/>
  <c r="Q355" i="9"/>
  <c r="S355" i="9" s="1"/>
  <c r="R355" i="9"/>
  <c r="Q356" i="9"/>
  <c r="S356" i="9" s="1"/>
  <c r="R356" i="9"/>
  <c r="Q357" i="9"/>
  <c r="R357" i="9"/>
  <c r="Q358" i="9"/>
  <c r="R358" i="9"/>
  <c r="Q359" i="9"/>
  <c r="S359" i="9" s="1"/>
  <c r="R359" i="9"/>
  <c r="Q360" i="9"/>
  <c r="R360" i="9"/>
  <c r="Q361" i="9"/>
  <c r="R361" i="9"/>
  <c r="S361" i="9"/>
  <c r="Q362" i="9"/>
  <c r="R362" i="9"/>
  <c r="Q363" i="9"/>
  <c r="S363" i="9" s="1"/>
  <c r="R363" i="9"/>
  <c r="Q364" i="9"/>
  <c r="S364" i="9" s="1"/>
  <c r="R364" i="9"/>
  <c r="Q365" i="9"/>
  <c r="R365" i="9"/>
  <c r="Q366" i="9"/>
  <c r="S366" i="9" s="1"/>
  <c r="R366" i="9"/>
  <c r="Q367" i="9"/>
  <c r="R367" i="9"/>
  <c r="S367" i="9"/>
  <c r="Q368" i="9"/>
  <c r="S368" i="9" s="1"/>
  <c r="R368" i="9"/>
  <c r="Q369" i="9"/>
  <c r="S369" i="9" s="1"/>
  <c r="R369" i="9"/>
  <c r="Q370" i="9"/>
  <c r="R370" i="9"/>
  <c r="S370" i="9"/>
  <c r="Q371" i="9"/>
  <c r="S371" i="9" s="1"/>
  <c r="R371" i="9"/>
  <c r="Q372" i="9"/>
  <c r="S372" i="9" s="1"/>
  <c r="R372" i="9"/>
  <c r="Q373" i="9"/>
  <c r="R373" i="9"/>
  <c r="Q374" i="9"/>
  <c r="R374" i="9"/>
  <c r="Q375" i="9"/>
  <c r="R375" i="9"/>
  <c r="S375" i="9"/>
  <c r="Q376" i="9"/>
  <c r="S376" i="9" s="1"/>
  <c r="R376" i="9"/>
  <c r="Q377" i="9"/>
  <c r="R377" i="9"/>
  <c r="S377" i="9"/>
  <c r="Q378" i="9"/>
  <c r="R378" i="9"/>
  <c r="S378" i="9"/>
  <c r="Q379" i="9"/>
  <c r="S379" i="9" s="1"/>
  <c r="R379" i="9"/>
  <c r="Q380" i="9"/>
  <c r="S380" i="9" s="1"/>
  <c r="R380" i="9"/>
  <c r="Q381" i="9"/>
  <c r="R381" i="9"/>
  <c r="Q382" i="9"/>
  <c r="R382" i="9"/>
  <c r="Q383" i="9"/>
  <c r="S383" i="9" s="1"/>
  <c r="R383" i="9"/>
  <c r="Q384" i="9"/>
  <c r="R384" i="9"/>
  <c r="Q385" i="9"/>
  <c r="R385" i="9"/>
  <c r="S385" i="9"/>
  <c r="Q386" i="9"/>
  <c r="S386" i="9" s="1"/>
  <c r="R386" i="9"/>
  <c r="Q387" i="9"/>
  <c r="R387" i="9"/>
  <c r="Q388" i="9"/>
  <c r="S388" i="9" s="1"/>
  <c r="R388" i="9"/>
  <c r="Q389" i="9"/>
  <c r="R389" i="9"/>
  <c r="Q390" i="9"/>
  <c r="R390" i="9"/>
  <c r="Q391" i="9"/>
  <c r="R391" i="9"/>
  <c r="S391" i="9" s="1"/>
  <c r="Q392" i="9"/>
  <c r="R392" i="9"/>
  <c r="Q393" i="9"/>
  <c r="S393" i="9" s="1"/>
  <c r="R393" i="9"/>
  <c r="Q394" i="9"/>
  <c r="S394" i="9" s="1"/>
  <c r="R394" i="9"/>
  <c r="Q395" i="9"/>
  <c r="R395" i="9"/>
  <c r="Q396" i="9"/>
  <c r="S396" i="9" s="1"/>
  <c r="R396" i="9"/>
  <c r="Q397" i="9"/>
  <c r="S397" i="9" s="1"/>
  <c r="R397" i="9"/>
  <c r="Q398" i="9"/>
  <c r="S398" i="9" s="1"/>
  <c r="R398" i="9"/>
  <c r="Q399" i="9"/>
  <c r="R399" i="9"/>
  <c r="S399" i="9" s="1"/>
  <c r="Q400" i="9"/>
  <c r="R400" i="9"/>
  <c r="Q401" i="9"/>
  <c r="S401" i="9" s="1"/>
  <c r="R401" i="9"/>
  <c r="Q402" i="9"/>
  <c r="R402" i="9"/>
  <c r="S402" i="9" s="1"/>
  <c r="Q403" i="9"/>
  <c r="R403" i="9"/>
  <c r="Q404" i="9"/>
  <c r="R404" i="9"/>
  <c r="Q405" i="9"/>
  <c r="R405" i="9"/>
  <c r="Q406" i="9"/>
  <c r="S406" i="9" s="1"/>
  <c r="R406" i="9"/>
  <c r="Q407" i="9"/>
  <c r="S407" i="9" s="1"/>
  <c r="R407" i="9"/>
  <c r="Q408" i="9"/>
  <c r="S408" i="9" s="1"/>
  <c r="R408" i="9"/>
  <c r="Q409" i="9"/>
  <c r="R409" i="9"/>
  <c r="S409" i="9" s="1"/>
  <c r="Q410" i="9"/>
  <c r="R410" i="9"/>
  <c r="S410" i="9" s="1"/>
  <c r="Q411" i="9"/>
  <c r="R411" i="9"/>
  <c r="Q412" i="9"/>
  <c r="R412" i="9"/>
  <c r="Q413" i="9"/>
  <c r="S413" i="9" s="1"/>
  <c r="R413" i="9"/>
  <c r="Q414" i="9"/>
  <c r="R414" i="9"/>
  <c r="Q415" i="9"/>
  <c r="S415" i="9" s="1"/>
  <c r="R415" i="9"/>
  <c r="Q416" i="9"/>
  <c r="R416" i="9"/>
  <c r="Q417" i="9"/>
  <c r="S417" i="9" s="1"/>
  <c r="R417" i="9"/>
  <c r="Q418" i="9"/>
  <c r="R418" i="9"/>
  <c r="S418" i="9" s="1"/>
  <c r="Q419" i="9"/>
  <c r="S419" i="9" s="1"/>
  <c r="R419" i="9"/>
  <c r="Q420" i="9"/>
  <c r="S420" i="9" s="1"/>
  <c r="R420" i="9"/>
  <c r="Q421" i="9"/>
  <c r="R421" i="9"/>
  <c r="Q422" i="9"/>
  <c r="R422" i="9"/>
  <c r="Q423" i="9"/>
  <c r="R423" i="9"/>
  <c r="S423" i="9"/>
  <c r="Q424" i="9"/>
  <c r="S424" i="9" s="1"/>
  <c r="R424" i="9"/>
  <c r="Q425" i="9"/>
  <c r="R425" i="9"/>
  <c r="S425" i="9"/>
  <c r="Q426" i="9"/>
  <c r="R426" i="9"/>
  <c r="Q427" i="9"/>
  <c r="S427" i="9" s="1"/>
  <c r="R427" i="9"/>
  <c r="Q428" i="9"/>
  <c r="R428" i="9"/>
  <c r="Q429" i="9"/>
  <c r="R429" i="9"/>
  <c r="Q430" i="9"/>
  <c r="S430" i="9" s="1"/>
  <c r="R430" i="9"/>
  <c r="Q431" i="9"/>
  <c r="S431" i="9" s="1"/>
  <c r="R431" i="9"/>
  <c r="Q432" i="9"/>
  <c r="S432" i="9" s="1"/>
  <c r="R432" i="9"/>
  <c r="Q433" i="9"/>
  <c r="S433" i="9" s="1"/>
  <c r="R433" i="9"/>
  <c r="Q434" i="9"/>
  <c r="S434" i="9" s="1"/>
  <c r="R434" i="9"/>
  <c r="Q435" i="9"/>
  <c r="S435" i="9" s="1"/>
  <c r="R435" i="9"/>
  <c r="Q436" i="9"/>
  <c r="S436" i="9" s="1"/>
  <c r="R436" i="9"/>
  <c r="Q437" i="9"/>
  <c r="R437" i="9"/>
  <c r="Q438" i="9"/>
  <c r="S438" i="9" s="1"/>
  <c r="R438" i="9"/>
  <c r="Q439" i="9"/>
  <c r="R439" i="9"/>
  <c r="S439" i="9"/>
  <c r="Q440" i="9"/>
  <c r="S440" i="9" s="1"/>
  <c r="R440" i="9"/>
  <c r="Q441" i="9"/>
  <c r="S441" i="9" s="1"/>
  <c r="R441" i="9"/>
  <c r="Q442" i="9"/>
  <c r="R442" i="9"/>
  <c r="S442" i="9"/>
  <c r="Q443" i="9"/>
  <c r="S443" i="9" s="1"/>
  <c r="R443" i="9"/>
  <c r="Q444" i="9"/>
  <c r="S444" i="9" s="1"/>
  <c r="R444" i="9"/>
  <c r="Q445" i="9"/>
  <c r="R445" i="9"/>
  <c r="Q446" i="9"/>
  <c r="R446" i="9"/>
  <c r="Q447" i="9"/>
  <c r="R447" i="9"/>
  <c r="S447" i="9"/>
  <c r="Q448" i="9"/>
  <c r="S448" i="9" s="1"/>
  <c r="R448" i="9"/>
  <c r="Q449" i="9"/>
  <c r="R449" i="9"/>
  <c r="S449" i="9"/>
  <c r="Q450" i="9"/>
  <c r="R450" i="9"/>
  <c r="S450" i="9"/>
  <c r="Q451" i="9"/>
  <c r="R451" i="9"/>
  <c r="Q452" i="9"/>
  <c r="S452" i="9" s="1"/>
  <c r="R452" i="9"/>
  <c r="Q453" i="9"/>
  <c r="R453" i="9"/>
  <c r="Q454" i="9"/>
  <c r="R454" i="9"/>
  <c r="Q455" i="9"/>
  <c r="S455" i="9" s="1"/>
  <c r="R455" i="9"/>
  <c r="Q456" i="9"/>
  <c r="R456" i="9"/>
  <c r="Q457" i="9"/>
  <c r="R457" i="9"/>
  <c r="S457" i="9"/>
  <c r="Q458" i="9"/>
  <c r="S458" i="9" s="1"/>
  <c r="R458" i="9"/>
  <c r="Q459" i="9"/>
  <c r="R459" i="9"/>
  <c r="S459" i="9" s="1"/>
  <c r="Q460" i="9"/>
  <c r="S460" i="9" s="1"/>
  <c r="R460" i="9"/>
  <c r="Q461" i="9"/>
  <c r="S461" i="9" s="1"/>
  <c r="R461" i="9"/>
  <c r="Q462" i="9"/>
  <c r="R462" i="9"/>
  <c r="Q463" i="9"/>
  <c r="R463" i="9"/>
  <c r="S463" i="9" s="1"/>
  <c r="Q464" i="9"/>
  <c r="R464" i="9"/>
  <c r="Q465" i="9"/>
  <c r="S465" i="9" s="1"/>
  <c r="R465" i="9"/>
  <c r="Q466" i="9"/>
  <c r="R466" i="9"/>
  <c r="S466" i="9" s="1"/>
  <c r="Q467" i="9"/>
  <c r="R467" i="9"/>
  <c r="S467" i="9" s="1"/>
  <c r="Q468" i="9"/>
  <c r="S468" i="9" s="1"/>
  <c r="R468" i="9"/>
  <c r="Q469" i="9"/>
  <c r="S469" i="9" s="1"/>
  <c r="R469" i="9"/>
  <c r="Q470" i="9"/>
  <c r="S470" i="9" s="1"/>
  <c r="R470" i="9"/>
  <c r="Q471" i="9"/>
  <c r="R471" i="9"/>
  <c r="S471" i="9" s="1"/>
  <c r="Q472" i="9"/>
  <c r="R472" i="9"/>
  <c r="Q473" i="9"/>
  <c r="R473" i="9"/>
  <c r="S473" i="9" s="1"/>
  <c r="Q474" i="9"/>
  <c r="R474" i="9"/>
  <c r="S474" i="9" s="1"/>
  <c r="Q475" i="9"/>
  <c r="R475" i="9"/>
  <c r="Q476" i="9"/>
  <c r="S476" i="9" s="1"/>
  <c r="R476" i="9"/>
  <c r="Q477" i="9"/>
  <c r="S477" i="9" s="1"/>
  <c r="R477" i="9"/>
  <c r="Q478" i="9"/>
  <c r="R478" i="9"/>
  <c r="Q479" i="9"/>
  <c r="S479" i="9" s="1"/>
  <c r="R479" i="9"/>
  <c r="Q480" i="9"/>
  <c r="R480" i="9"/>
  <c r="Q481" i="9"/>
  <c r="R481" i="9"/>
  <c r="S481" i="9"/>
  <c r="Q482" i="9"/>
  <c r="R482" i="9"/>
  <c r="Q483" i="9"/>
  <c r="R483" i="9"/>
  <c r="Q484" i="9"/>
  <c r="S484" i="9" s="1"/>
  <c r="R484" i="9"/>
  <c r="Q485" i="9"/>
  <c r="R485" i="9"/>
  <c r="Q486" i="9"/>
  <c r="S486" i="9" s="1"/>
  <c r="R486" i="9"/>
  <c r="Q487" i="9"/>
  <c r="R487" i="9"/>
  <c r="S487" i="9"/>
  <c r="Q488" i="9"/>
  <c r="S488" i="9" s="1"/>
  <c r="R488" i="9"/>
  <c r="Q489" i="9"/>
  <c r="S489" i="9" s="1"/>
  <c r="R489" i="9"/>
  <c r="Q490" i="9"/>
  <c r="R490" i="9"/>
  <c r="Q491" i="9"/>
  <c r="R491" i="9"/>
  <c r="Q492" i="9"/>
  <c r="R492" i="9"/>
  <c r="S492" i="9" s="1"/>
  <c r="Q493" i="9"/>
  <c r="R493" i="9"/>
  <c r="Q494" i="9"/>
  <c r="S494" i="9" s="1"/>
  <c r="R494" i="9"/>
  <c r="Q495" i="9"/>
  <c r="S495" i="9" s="1"/>
  <c r="R495" i="9"/>
  <c r="Q496" i="9"/>
  <c r="S496" i="9" s="1"/>
  <c r="R496" i="9"/>
  <c r="Q497" i="9"/>
  <c r="R497" i="9"/>
  <c r="S497" i="9" s="1"/>
  <c r="Q498" i="9"/>
  <c r="S498" i="9" s="1"/>
  <c r="R498" i="9"/>
  <c r="Q499" i="9"/>
  <c r="R499" i="9"/>
  <c r="Q500" i="9"/>
  <c r="R500" i="9"/>
  <c r="Q501" i="9"/>
  <c r="R501" i="9"/>
  <c r="Q502" i="9"/>
  <c r="S502" i="9" s="1"/>
  <c r="R502" i="9"/>
  <c r="Q503" i="9"/>
  <c r="S503" i="9" s="1"/>
  <c r="R503" i="9"/>
  <c r="Q504" i="9"/>
  <c r="S504" i="9" s="1"/>
  <c r="R504" i="9"/>
  <c r="M6" i="9"/>
  <c r="N6" i="9"/>
  <c r="M7" i="9"/>
  <c r="N7" i="9"/>
  <c r="O7" i="9" s="1"/>
  <c r="M8" i="9"/>
  <c r="N8" i="9"/>
  <c r="M9" i="9"/>
  <c r="N9" i="9"/>
  <c r="M10" i="9"/>
  <c r="N10" i="9"/>
  <c r="M11" i="9"/>
  <c r="O11" i="9" s="1"/>
  <c r="N11" i="9"/>
  <c r="M12" i="9"/>
  <c r="N12" i="9"/>
  <c r="M13" i="9"/>
  <c r="N13" i="9"/>
  <c r="M14" i="9"/>
  <c r="N14" i="9"/>
  <c r="O14" i="9" s="1"/>
  <c r="M15" i="9"/>
  <c r="O15" i="9" s="1"/>
  <c r="N15" i="9"/>
  <c r="M16" i="9"/>
  <c r="O16" i="9" s="1"/>
  <c r="N16" i="9"/>
  <c r="M17" i="9"/>
  <c r="O17" i="9" s="1"/>
  <c r="N17" i="9"/>
  <c r="M18" i="9"/>
  <c r="N18" i="9"/>
  <c r="O18" i="9" s="1"/>
  <c r="M19" i="9"/>
  <c r="O19" i="9" s="1"/>
  <c r="N19" i="9"/>
  <c r="M20" i="9"/>
  <c r="O20" i="9" s="1"/>
  <c r="N20" i="9"/>
  <c r="M21" i="9"/>
  <c r="O21" i="9" s="1"/>
  <c r="N21" i="9"/>
  <c r="M22" i="9"/>
  <c r="N22" i="9"/>
  <c r="M23" i="9"/>
  <c r="N23" i="9"/>
  <c r="O23" i="9" s="1"/>
  <c r="M24" i="9"/>
  <c r="N24" i="9"/>
  <c r="M25" i="9"/>
  <c r="N25" i="9"/>
  <c r="M26" i="9"/>
  <c r="N26" i="9"/>
  <c r="M27" i="9"/>
  <c r="O27" i="9" s="1"/>
  <c r="N27" i="9"/>
  <c r="M28" i="9"/>
  <c r="O28" i="9" s="1"/>
  <c r="N28" i="9"/>
  <c r="M29" i="9"/>
  <c r="N29" i="9"/>
  <c r="M30" i="9"/>
  <c r="O30" i="9" s="1"/>
  <c r="N30" i="9"/>
  <c r="M31" i="9"/>
  <c r="O31" i="9" s="1"/>
  <c r="N31" i="9"/>
  <c r="M32" i="9"/>
  <c r="N32" i="9"/>
  <c r="M33" i="9"/>
  <c r="O33" i="9" s="1"/>
  <c r="N33" i="9"/>
  <c r="M34" i="9"/>
  <c r="N34" i="9"/>
  <c r="M35" i="9"/>
  <c r="O35" i="9" s="1"/>
  <c r="N35" i="9"/>
  <c r="M36" i="9"/>
  <c r="N36" i="9"/>
  <c r="M37" i="9"/>
  <c r="O37" i="9" s="1"/>
  <c r="N37" i="9"/>
  <c r="M38" i="9"/>
  <c r="N38" i="9"/>
  <c r="O38" i="9"/>
  <c r="M39" i="9"/>
  <c r="N39" i="9"/>
  <c r="O39" i="9"/>
  <c r="M40" i="9"/>
  <c r="O40" i="9" s="1"/>
  <c r="N40" i="9"/>
  <c r="M41" i="9"/>
  <c r="O41" i="9" s="1"/>
  <c r="N41" i="9"/>
  <c r="M42" i="9"/>
  <c r="N42" i="9"/>
  <c r="M43" i="9"/>
  <c r="N43" i="9"/>
  <c r="M44" i="9"/>
  <c r="O44" i="9" s="1"/>
  <c r="N44" i="9"/>
  <c r="M45" i="9"/>
  <c r="N45" i="9"/>
  <c r="O45" i="9"/>
  <c r="M46" i="9"/>
  <c r="N46" i="9"/>
  <c r="O46" i="9"/>
  <c r="M47" i="9"/>
  <c r="O47" i="9" s="1"/>
  <c r="N47" i="9"/>
  <c r="M48" i="9"/>
  <c r="N48" i="9"/>
  <c r="M49" i="9"/>
  <c r="N49" i="9"/>
  <c r="M50" i="9"/>
  <c r="N50" i="9"/>
  <c r="M51" i="9"/>
  <c r="N51" i="9"/>
  <c r="M52" i="9"/>
  <c r="N52" i="9"/>
  <c r="M53" i="9"/>
  <c r="N53" i="9"/>
  <c r="O53" i="9"/>
  <c r="M54" i="9"/>
  <c r="O54" i="9" s="1"/>
  <c r="N54" i="9"/>
  <c r="M55" i="9"/>
  <c r="O55" i="9" s="1"/>
  <c r="N55" i="9"/>
  <c r="M56" i="9"/>
  <c r="N56" i="9"/>
  <c r="M57" i="9"/>
  <c r="O57" i="9" s="1"/>
  <c r="N57" i="9"/>
  <c r="M58" i="9"/>
  <c r="N58" i="9"/>
  <c r="M59" i="9"/>
  <c r="O59" i="9" s="1"/>
  <c r="N59" i="9"/>
  <c r="M60" i="9"/>
  <c r="N60" i="9"/>
  <c r="M61" i="9"/>
  <c r="O61" i="9" s="1"/>
  <c r="N61" i="9"/>
  <c r="M62" i="9"/>
  <c r="N62" i="9"/>
  <c r="O62" i="9"/>
  <c r="M63" i="9"/>
  <c r="N63" i="9"/>
  <c r="O63" i="9"/>
  <c r="M64" i="9"/>
  <c r="N64" i="9"/>
  <c r="M65" i="9"/>
  <c r="O65" i="9" s="1"/>
  <c r="N65" i="9"/>
  <c r="M66" i="9"/>
  <c r="N66" i="9"/>
  <c r="M67" i="9"/>
  <c r="N67" i="9"/>
  <c r="M68" i="9"/>
  <c r="O68" i="9" s="1"/>
  <c r="N68" i="9"/>
  <c r="M69" i="9"/>
  <c r="O69" i="9" s="1"/>
  <c r="N69" i="9"/>
  <c r="M70" i="9"/>
  <c r="O70" i="9" s="1"/>
  <c r="N70" i="9"/>
  <c r="M71" i="9"/>
  <c r="O71" i="9" s="1"/>
  <c r="N71" i="9"/>
  <c r="M72" i="9"/>
  <c r="O72" i="9" s="1"/>
  <c r="N72" i="9"/>
  <c r="M73" i="9"/>
  <c r="O73" i="9" s="1"/>
  <c r="N73" i="9"/>
  <c r="M74" i="9"/>
  <c r="N74" i="9"/>
  <c r="O74" i="9" s="1"/>
  <c r="M75" i="9"/>
  <c r="O75" i="9" s="1"/>
  <c r="N75" i="9"/>
  <c r="M76" i="9"/>
  <c r="O76" i="9" s="1"/>
  <c r="N76" i="9"/>
  <c r="M77" i="9"/>
  <c r="O77" i="9" s="1"/>
  <c r="N77" i="9"/>
  <c r="M78" i="9"/>
  <c r="O78" i="9" s="1"/>
  <c r="N78" i="9"/>
  <c r="M79" i="9"/>
  <c r="N79" i="9"/>
  <c r="O79" i="9"/>
  <c r="M80" i="9"/>
  <c r="N80" i="9"/>
  <c r="M81" i="9"/>
  <c r="O81" i="9" s="1"/>
  <c r="N81" i="9"/>
  <c r="M82" i="9"/>
  <c r="N82" i="9"/>
  <c r="O82" i="9" s="1"/>
  <c r="M83" i="9"/>
  <c r="N83" i="9"/>
  <c r="M84" i="9"/>
  <c r="N84" i="9"/>
  <c r="M85" i="9"/>
  <c r="O85" i="9" s="1"/>
  <c r="N85" i="9"/>
  <c r="M86" i="9"/>
  <c r="N86" i="9"/>
  <c r="O86" i="9"/>
  <c r="M87" i="9"/>
  <c r="N87" i="9"/>
  <c r="O87" i="9"/>
  <c r="M88" i="9"/>
  <c r="N88" i="9"/>
  <c r="M89" i="9"/>
  <c r="O89" i="9" s="1"/>
  <c r="N89" i="9"/>
  <c r="M90" i="9"/>
  <c r="N90" i="9"/>
  <c r="M91" i="9"/>
  <c r="N91" i="9"/>
  <c r="M92" i="9"/>
  <c r="O92" i="9" s="1"/>
  <c r="N92" i="9"/>
  <c r="M93" i="9"/>
  <c r="O93" i="9" s="1"/>
  <c r="N93" i="9"/>
  <c r="M94" i="9"/>
  <c r="O94" i="9" s="1"/>
  <c r="N94" i="9"/>
  <c r="M95" i="9"/>
  <c r="O95" i="9" s="1"/>
  <c r="N95" i="9"/>
  <c r="M96" i="9"/>
  <c r="N96" i="9"/>
  <c r="M97" i="9"/>
  <c r="O97" i="9" s="1"/>
  <c r="N97" i="9"/>
  <c r="M98" i="9"/>
  <c r="N98" i="9"/>
  <c r="O98" i="9" s="1"/>
  <c r="M99" i="9"/>
  <c r="O99" i="9" s="1"/>
  <c r="N99" i="9"/>
  <c r="M100" i="9"/>
  <c r="O100" i="9" s="1"/>
  <c r="N100" i="9"/>
  <c r="M101" i="9"/>
  <c r="O101" i="9" s="1"/>
  <c r="N101" i="9"/>
  <c r="M102" i="9"/>
  <c r="N102" i="9"/>
  <c r="O102" i="9" s="1"/>
  <c r="M103" i="9"/>
  <c r="N103" i="9"/>
  <c r="O103" i="9" s="1"/>
  <c r="M104" i="9"/>
  <c r="O104" i="9" s="1"/>
  <c r="N104" i="9"/>
  <c r="M105" i="9"/>
  <c r="N105" i="9"/>
  <c r="M106" i="9"/>
  <c r="N106" i="9"/>
  <c r="M107" i="9"/>
  <c r="O107" i="9" s="1"/>
  <c r="N107" i="9"/>
  <c r="M108" i="9"/>
  <c r="O108" i="9" s="1"/>
  <c r="N108" i="9"/>
  <c r="M109" i="9"/>
  <c r="N109" i="9"/>
  <c r="O109" i="9" s="1"/>
  <c r="M110" i="9"/>
  <c r="N110" i="9"/>
  <c r="O110" i="9" s="1"/>
  <c r="M111" i="9"/>
  <c r="O111" i="9" s="1"/>
  <c r="N111" i="9"/>
  <c r="M112" i="9"/>
  <c r="N112" i="9"/>
  <c r="M113" i="9"/>
  <c r="N113" i="9"/>
  <c r="M114" i="9"/>
  <c r="N114" i="9"/>
  <c r="O114" i="9" s="1"/>
  <c r="M115" i="9"/>
  <c r="O115" i="9" s="1"/>
  <c r="N115" i="9"/>
  <c r="M116" i="9"/>
  <c r="O116" i="9" s="1"/>
  <c r="N116" i="9"/>
  <c r="M117" i="9"/>
  <c r="N117" i="9"/>
  <c r="O117" i="9" s="1"/>
  <c r="M118" i="9"/>
  <c r="O118" i="9" s="1"/>
  <c r="N118" i="9"/>
  <c r="M119" i="9"/>
  <c r="O119" i="9" s="1"/>
  <c r="N119" i="9"/>
  <c r="M120" i="9"/>
  <c r="N120" i="9"/>
  <c r="M121" i="9"/>
  <c r="O121" i="9" s="1"/>
  <c r="N121" i="9"/>
  <c r="M122" i="9"/>
  <c r="N122" i="9"/>
  <c r="O122" i="9" s="1"/>
  <c r="M123" i="9"/>
  <c r="O123" i="9" s="1"/>
  <c r="N123" i="9"/>
  <c r="M124" i="9"/>
  <c r="O124" i="9" s="1"/>
  <c r="N124" i="9"/>
  <c r="M125" i="9"/>
  <c r="O125" i="9" s="1"/>
  <c r="N125" i="9"/>
  <c r="M126" i="9"/>
  <c r="N126" i="9"/>
  <c r="O126" i="9" s="1"/>
  <c r="M127" i="9"/>
  <c r="N127" i="9"/>
  <c r="O127" i="9" s="1"/>
  <c r="M128" i="9"/>
  <c r="N128" i="9"/>
  <c r="M129" i="9"/>
  <c r="N129" i="9"/>
  <c r="M130" i="9"/>
  <c r="N130" i="9"/>
  <c r="M131" i="9"/>
  <c r="O131" i="9" s="1"/>
  <c r="N131" i="9"/>
  <c r="M132" i="9"/>
  <c r="O132" i="9" s="1"/>
  <c r="N132" i="9"/>
  <c r="M133" i="9"/>
  <c r="N133" i="9"/>
  <c r="M134" i="9"/>
  <c r="O134" i="9" s="1"/>
  <c r="N134" i="9"/>
  <c r="M135" i="9"/>
  <c r="N135" i="9"/>
  <c r="O135" i="9" s="1"/>
  <c r="M136" i="9"/>
  <c r="N136" i="9"/>
  <c r="M137" i="9"/>
  <c r="O137" i="9" s="1"/>
  <c r="N137" i="9"/>
  <c r="M138" i="9"/>
  <c r="N138" i="9"/>
  <c r="M139" i="9"/>
  <c r="O139" i="9" s="1"/>
  <c r="N139" i="9"/>
  <c r="M140" i="9"/>
  <c r="N140" i="9"/>
  <c r="M141" i="9"/>
  <c r="O141" i="9" s="1"/>
  <c r="N141" i="9"/>
  <c r="M142" i="9"/>
  <c r="N142" i="9"/>
  <c r="O142" i="9" s="1"/>
  <c r="M143" i="9"/>
  <c r="N143" i="9"/>
  <c r="O143" i="9" s="1"/>
  <c r="M144" i="9"/>
  <c r="N144" i="9"/>
  <c r="M145" i="9"/>
  <c r="N145" i="9"/>
  <c r="M146" i="9"/>
  <c r="N146" i="9"/>
  <c r="M147" i="9"/>
  <c r="O147" i="9" s="1"/>
  <c r="N147" i="9"/>
  <c r="M148" i="9"/>
  <c r="N148" i="9"/>
  <c r="M149" i="9"/>
  <c r="N149" i="9"/>
  <c r="O149" i="9" s="1"/>
  <c r="M150" i="9"/>
  <c r="N150" i="9"/>
  <c r="O150" i="9" s="1"/>
  <c r="M151" i="9"/>
  <c r="O151" i="9" s="1"/>
  <c r="N151" i="9"/>
  <c r="M152" i="9"/>
  <c r="N152" i="9"/>
  <c r="M153" i="9"/>
  <c r="N153" i="9"/>
  <c r="M154" i="9"/>
  <c r="N154" i="9"/>
  <c r="M155" i="9"/>
  <c r="O155" i="9" s="1"/>
  <c r="N155" i="9"/>
  <c r="M156" i="9"/>
  <c r="O156" i="9" s="1"/>
  <c r="N156" i="9"/>
  <c r="M157" i="9"/>
  <c r="N157" i="9"/>
  <c r="M158" i="9"/>
  <c r="O158" i="9" s="1"/>
  <c r="N158" i="9"/>
  <c r="M159" i="9"/>
  <c r="N159" i="9"/>
  <c r="O159" i="9" s="1"/>
  <c r="M160" i="9"/>
  <c r="N160" i="9"/>
  <c r="M161" i="9"/>
  <c r="O161" i="9" s="1"/>
  <c r="N161" i="9"/>
  <c r="M162" i="9"/>
  <c r="N162" i="9"/>
  <c r="M163" i="9"/>
  <c r="O163" i="9" s="1"/>
  <c r="N163" i="9"/>
  <c r="M164" i="9"/>
  <c r="N164" i="9"/>
  <c r="M165" i="9"/>
  <c r="O165" i="9" s="1"/>
  <c r="N165" i="9"/>
  <c r="M166" i="9"/>
  <c r="N166" i="9"/>
  <c r="O166" i="9"/>
  <c r="M167" i="9"/>
  <c r="N167" i="9"/>
  <c r="O167" i="9"/>
  <c r="M168" i="9"/>
  <c r="O168" i="9" s="1"/>
  <c r="N168" i="9"/>
  <c r="M169" i="9"/>
  <c r="O169" i="9" s="1"/>
  <c r="N169" i="9"/>
  <c r="M170" i="9"/>
  <c r="N170" i="9"/>
  <c r="M171" i="9"/>
  <c r="N171" i="9"/>
  <c r="M172" i="9"/>
  <c r="O172" i="9" s="1"/>
  <c r="N172" i="9"/>
  <c r="M173" i="9"/>
  <c r="N173" i="9"/>
  <c r="O173" i="9"/>
  <c r="M174" i="9"/>
  <c r="N174" i="9"/>
  <c r="O174" i="9"/>
  <c r="M175" i="9"/>
  <c r="O175" i="9" s="1"/>
  <c r="N175" i="9"/>
  <c r="M176" i="9"/>
  <c r="N176" i="9"/>
  <c r="M177" i="9"/>
  <c r="N177" i="9"/>
  <c r="M178" i="9"/>
  <c r="N178" i="9"/>
  <c r="M179" i="9"/>
  <c r="N179" i="9"/>
  <c r="M180" i="9"/>
  <c r="N180" i="9"/>
  <c r="M181" i="9"/>
  <c r="N181" i="9"/>
  <c r="O181" i="9"/>
  <c r="M182" i="9"/>
  <c r="O182" i="9" s="1"/>
  <c r="N182" i="9"/>
  <c r="M183" i="9"/>
  <c r="N183" i="9"/>
  <c r="O183" i="9" s="1"/>
  <c r="M184" i="9"/>
  <c r="N184" i="9"/>
  <c r="M185" i="9"/>
  <c r="O185" i="9" s="1"/>
  <c r="N185" i="9"/>
  <c r="M186" i="9"/>
  <c r="N186" i="9"/>
  <c r="M187" i="9"/>
  <c r="O187" i="9" s="1"/>
  <c r="N187" i="9"/>
  <c r="M188" i="9"/>
  <c r="N188" i="9"/>
  <c r="M189" i="9"/>
  <c r="O189" i="9" s="1"/>
  <c r="N189" i="9"/>
  <c r="M190" i="9"/>
  <c r="O190" i="9" s="1"/>
  <c r="N190" i="9"/>
  <c r="M191" i="9"/>
  <c r="N191" i="9"/>
  <c r="O191" i="9"/>
  <c r="M192" i="9"/>
  <c r="N192" i="9"/>
  <c r="M193" i="9"/>
  <c r="O193" i="9" s="1"/>
  <c r="N193" i="9"/>
  <c r="M194" i="9"/>
  <c r="N194" i="9"/>
  <c r="M195" i="9"/>
  <c r="N195" i="9"/>
  <c r="M196" i="9"/>
  <c r="O196" i="9" s="1"/>
  <c r="N196" i="9"/>
  <c r="M197" i="9"/>
  <c r="O197" i="9" s="1"/>
  <c r="N197" i="9"/>
  <c r="M198" i="9"/>
  <c r="O198" i="9" s="1"/>
  <c r="N198" i="9"/>
  <c r="M199" i="9"/>
  <c r="N199" i="9"/>
  <c r="M200" i="9"/>
  <c r="O200" i="9" s="1"/>
  <c r="N200" i="9"/>
  <c r="M201" i="9"/>
  <c r="O201" i="9" s="1"/>
  <c r="N201" i="9"/>
  <c r="M202" i="9"/>
  <c r="N202" i="9"/>
  <c r="O202" i="9" s="1"/>
  <c r="M203" i="9"/>
  <c r="O203" i="9" s="1"/>
  <c r="N203" i="9"/>
  <c r="M204" i="9"/>
  <c r="O204" i="9" s="1"/>
  <c r="N204" i="9"/>
  <c r="M205" i="9"/>
  <c r="O205" i="9" s="1"/>
  <c r="N205" i="9"/>
  <c r="M206" i="9"/>
  <c r="O206" i="9" s="1"/>
  <c r="N206" i="9"/>
  <c r="M207" i="9"/>
  <c r="O207" i="9" s="1"/>
  <c r="N207" i="9"/>
  <c r="M208" i="9"/>
  <c r="O208" i="9" s="1"/>
  <c r="N208" i="9"/>
  <c r="M209" i="9"/>
  <c r="O209" i="9" s="1"/>
  <c r="N209" i="9"/>
  <c r="M210" i="9"/>
  <c r="N210" i="9"/>
  <c r="O210" i="9" s="1"/>
  <c r="M211" i="9"/>
  <c r="N211" i="9"/>
  <c r="M212" i="9"/>
  <c r="O212" i="9" s="1"/>
  <c r="N212" i="9"/>
  <c r="M213" i="9"/>
  <c r="O213" i="9" s="1"/>
  <c r="N213" i="9"/>
  <c r="M214" i="9"/>
  <c r="N214" i="9"/>
  <c r="O214" i="9"/>
  <c r="M215" i="9"/>
  <c r="N215" i="9"/>
  <c r="O215" i="9"/>
  <c r="M216" i="9"/>
  <c r="N216" i="9"/>
  <c r="M217" i="9"/>
  <c r="O217" i="9" s="1"/>
  <c r="N217" i="9"/>
  <c r="M218" i="9"/>
  <c r="N218" i="9"/>
  <c r="M219" i="9"/>
  <c r="N219" i="9"/>
  <c r="M220" i="9"/>
  <c r="O220" i="9" s="1"/>
  <c r="N220" i="9"/>
  <c r="M221" i="9"/>
  <c r="O221" i="9" s="1"/>
  <c r="N221" i="9"/>
  <c r="M222" i="9"/>
  <c r="O222" i="9" s="1"/>
  <c r="N222" i="9"/>
  <c r="M223" i="9"/>
  <c r="O223" i="9" s="1"/>
  <c r="N223" i="9"/>
  <c r="M224" i="9"/>
  <c r="N224" i="9"/>
  <c r="M225" i="9"/>
  <c r="O225" i="9" s="1"/>
  <c r="N225" i="9"/>
  <c r="M226" i="9"/>
  <c r="N226" i="9"/>
  <c r="O226" i="9" s="1"/>
  <c r="M227" i="9"/>
  <c r="O227" i="9" s="1"/>
  <c r="N227" i="9"/>
  <c r="M228" i="9"/>
  <c r="O228" i="9" s="1"/>
  <c r="N228" i="9"/>
  <c r="M229" i="9"/>
  <c r="O229" i="9" s="1"/>
  <c r="N229" i="9"/>
  <c r="M230" i="9"/>
  <c r="N230" i="9"/>
  <c r="O230" i="9"/>
  <c r="M231" i="9"/>
  <c r="N231" i="9"/>
  <c r="O231" i="9" s="1"/>
  <c r="M232" i="9"/>
  <c r="O232" i="9" s="1"/>
  <c r="N232" i="9"/>
  <c r="M233" i="9"/>
  <c r="N233" i="9"/>
  <c r="M234" i="9"/>
  <c r="N234" i="9"/>
  <c r="M235" i="9"/>
  <c r="O235" i="9" s="1"/>
  <c r="N235" i="9"/>
  <c r="M236" i="9"/>
  <c r="O236" i="9" s="1"/>
  <c r="N236" i="9"/>
  <c r="M237" i="9"/>
  <c r="N237" i="9"/>
  <c r="O237" i="9" s="1"/>
  <c r="M238" i="9"/>
  <c r="N238" i="9"/>
  <c r="O238" i="9" s="1"/>
  <c r="M239" i="9"/>
  <c r="O239" i="9" s="1"/>
  <c r="N239" i="9"/>
  <c r="M240" i="9"/>
  <c r="N240" i="9"/>
  <c r="M241" i="9"/>
  <c r="N241" i="9"/>
  <c r="M242" i="9"/>
  <c r="N242" i="9"/>
  <c r="O242" i="9" s="1"/>
  <c r="M243" i="9"/>
  <c r="O243" i="9" s="1"/>
  <c r="N243" i="9"/>
  <c r="M244" i="9"/>
  <c r="O244" i="9" s="1"/>
  <c r="N244" i="9"/>
  <c r="M245" i="9"/>
  <c r="N245" i="9"/>
  <c r="O245" i="9" s="1"/>
  <c r="M246" i="9"/>
  <c r="O246" i="9" s="1"/>
  <c r="N246" i="9"/>
  <c r="M247" i="9"/>
  <c r="O247" i="9" s="1"/>
  <c r="N247" i="9"/>
  <c r="M248" i="9"/>
  <c r="N248" i="9"/>
  <c r="M249" i="9"/>
  <c r="N249" i="9"/>
  <c r="M250" i="9"/>
  <c r="N250" i="9"/>
  <c r="O250" i="9" s="1"/>
  <c r="M251" i="9"/>
  <c r="O251" i="9" s="1"/>
  <c r="N251" i="9"/>
  <c r="M252" i="9"/>
  <c r="O252" i="9" s="1"/>
  <c r="N252" i="9"/>
  <c r="M253" i="9"/>
  <c r="N253" i="9"/>
  <c r="M254" i="9"/>
  <c r="N254" i="9"/>
  <c r="O254" i="9"/>
  <c r="M255" i="9"/>
  <c r="N255" i="9"/>
  <c r="O255" i="9" s="1"/>
  <c r="M256" i="9"/>
  <c r="N256" i="9"/>
  <c r="M257" i="9"/>
  <c r="N257" i="9"/>
  <c r="M258" i="9"/>
  <c r="N258" i="9"/>
  <c r="O258" i="9" s="1"/>
  <c r="M259" i="9"/>
  <c r="N259" i="9"/>
  <c r="M260" i="9"/>
  <c r="N260" i="9"/>
  <c r="M261" i="9"/>
  <c r="N261" i="9"/>
  <c r="M262" i="9"/>
  <c r="O262" i="9" s="1"/>
  <c r="N262" i="9"/>
  <c r="M263" i="9"/>
  <c r="O263" i="9" s="1"/>
  <c r="N263" i="9"/>
  <c r="M264" i="9"/>
  <c r="N264" i="9"/>
  <c r="M265" i="9"/>
  <c r="N265" i="9"/>
  <c r="M266" i="9"/>
  <c r="N266" i="9"/>
  <c r="O266" i="9" s="1"/>
  <c r="M267" i="9"/>
  <c r="N267" i="9"/>
  <c r="M268" i="9"/>
  <c r="N268" i="9"/>
  <c r="M269" i="9"/>
  <c r="O269" i="9" s="1"/>
  <c r="N269" i="9"/>
  <c r="M270" i="9"/>
  <c r="O270" i="9" s="1"/>
  <c r="N270" i="9"/>
  <c r="M271" i="9"/>
  <c r="N271" i="9"/>
  <c r="O271" i="9" s="1"/>
  <c r="M272" i="9"/>
  <c r="N272" i="9"/>
  <c r="M273" i="9"/>
  <c r="O273" i="9" s="1"/>
  <c r="N273" i="9"/>
  <c r="M274" i="9"/>
  <c r="N274" i="9"/>
  <c r="O274" i="9" s="1"/>
  <c r="M275" i="9"/>
  <c r="O275" i="9" s="1"/>
  <c r="N275" i="9"/>
  <c r="M276" i="9"/>
  <c r="O276" i="9" s="1"/>
  <c r="N276" i="9"/>
  <c r="M277" i="9"/>
  <c r="O277" i="9" s="1"/>
  <c r="N277" i="9"/>
  <c r="M278" i="9"/>
  <c r="N278" i="9"/>
  <c r="O278" i="9" s="1"/>
  <c r="M279" i="9"/>
  <c r="O279" i="9" s="1"/>
  <c r="N279" i="9"/>
  <c r="M280" i="9"/>
  <c r="N280" i="9"/>
  <c r="M281" i="9"/>
  <c r="N281" i="9"/>
  <c r="M282" i="9"/>
  <c r="N282" i="9"/>
  <c r="O282" i="9" s="1"/>
  <c r="M283" i="9"/>
  <c r="N283" i="9"/>
  <c r="M284" i="9"/>
  <c r="N284" i="9"/>
  <c r="M285" i="9"/>
  <c r="N285" i="9"/>
  <c r="M286" i="9"/>
  <c r="O286" i="9" s="1"/>
  <c r="N286" i="9"/>
  <c r="M287" i="9"/>
  <c r="O287" i="9" s="1"/>
  <c r="N287" i="9"/>
  <c r="M288" i="9"/>
  <c r="N288" i="9"/>
  <c r="M289" i="9"/>
  <c r="N289" i="9"/>
  <c r="M290" i="9"/>
  <c r="N290" i="9"/>
  <c r="O290" i="9" s="1"/>
  <c r="M291" i="9"/>
  <c r="O291" i="9" s="1"/>
  <c r="N291" i="9"/>
  <c r="M292" i="9"/>
  <c r="N292" i="9"/>
  <c r="M293" i="9"/>
  <c r="N293" i="9"/>
  <c r="M294" i="9"/>
  <c r="N294" i="9"/>
  <c r="O294" i="9" s="1"/>
  <c r="M295" i="9"/>
  <c r="N295" i="9"/>
  <c r="O295" i="9"/>
  <c r="M296" i="9"/>
  <c r="N296" i="9"/>
  <c r="M297" i="9"/>
  <c r="N297" i="9"/>
  <c r="M298" i="9"/>
  <c r="N298" i="9"/>
  <c r="M299" i="9"/>
  <c r="N299" i="9"/>
  <c r="M300" i="9"/>
  <c r="N300" i="9"/>
  <c r="M301" i="9"/>
  <c r="N301" i="9"/>
  <c r="O301" i="9" s="1"/>
  <c r="M302" i="9"/>
  <c r="N302" i="9"/>
  <c r="O302" i="9"/>
  <c r="M303" i="9"/>
  <c r="O303" i="9" s="1"/>
  <c r="N303" i="9"/>
  <c r="M304" i="9"/>
  <c r="N304" i="9"/>
  <c r="M305" i="9"/>
  <c r="N305" i="9"/>
  <c r="M306" i="9"/>
  <c r="N306" i="9"/>
  <c r="M307" i="9"/>
  <c r="O307" i="9" s="1"/>
  <c r="N307" i="9"/>
  <c r="M308" i="9"/>
  <c r="O308" i="9" s="1"/>
  <c r="N308" i="9"/>
  <c r="M309" i="9"/>
  <c r="N309" i="9"/>
  <c r="O309" i="9"/>
  <c r="M310" i="9"/>
  <c r="O310" i="9" s="1"/>
  <c r="N310" i="9"/>
  <c r="M311" i="9"/>
  <c r="O311" i="9" s="1"/>
  <c r="N311" i="9"/>
  <c r="M312" i="9"/>
  <c r="N312" i="9"/>
  <c r="M313" i="9"/>
  <c r="N313" i="9"/>
  <c r="M314" i="9"/>
  <c r="N314" i="9"/>
  <c r="O314" i="9" s="1"/>
  <c r="M315" i="9"/>
  <c r="N315" i="9"/>
  <c r="M316" i="9"/>
  <c r="N316" i="9"/>
  <c r="M317" i="9"/>
  <c r="N317" i="9"/>
  <c r="M318" i="9"/>
  <c r="N318" i="9"/>
  <c r="O318" i="9" s="1"/>
  <c r="M319" i="9"/>
  <c r="N319" i="9"/>
  <c r="O319" i="9"/>
  <c r="M320" i="9"/>
  <c r="N320" i="9"/>
  <c r="M321" i="9"/>
  <c r="N321" i="9"/>
  <c r="M322" i="9"/>
  <c r="N322" i="9"/>
  <c r="O322" i="9" s="1"/>
  <c r="M323" i="9"/>
  <c r="N323" i="9"/>
  <c r="M324" i="9"/>
  <c r="N324" i="9"/>
  <c r="M325" i="9"/>
  <c r="N325" i="9"/>
  <c r="M326" i="9"/>
  <c r="N326" i="9"/>
  <c r="O326" i="9"/>
  <c r="M327" i="9"/>
  <c r="O327" i="9" s="1"/>
  <c r="N327" i="9"/>
  <c r="M328" i="9"/>
  <c r="N328" i="9"/>
  <c r="M329" i="9"/>
  <c r="N329" i="9"/>
  <c r="M330" i="9"/>
  <c r="N330" i="9"/>
  <c r="O330" i="9" s="1"/>
  <c r="M331" i="9"/>
  <c r="N331" i="9"/>
  <c r="M332" i="9"/>
  <c r="N332" i="9"/>
  <c r="M333" i="9"/>
  <c r="N333" i="9"/>
  <c r="O333" i="9"/>
  <c r="M334" i="9"/>
  <c r="O334" i="9" s="1"/>
  <c r="N334" i="9"/>
  <c r="M335" i="9"/>
  <c r="N335" i="9"/>
  <c r="O335" i="9" s="1"/>
  <c r="M336" i="9"/>
  <c r="N336" i="9"/>
  <c r="M337" i="9"/>
  <c r="O337" i="9" s="1"/>
  <c r="N337" i="9"/>
  <c r="M338" i="9"/>
  <c r="N338" i="9"/>
  <c r="M339" i="9"/>
  <c r="O339" i="9" s="1"/>
  <c r="N339" i="9"/>
  <c r="M340" i="9"/>
  <c r="N340" i="9"/>
  <c r="M341" i="9"/>
  <c r="O341" i="9" s="1"/>
  <c r="N341" i="9"/>
  <c r="M342" i="9"/>
  <c r="O342" i="9" s="1"/>
  <c r="N342" i="9"/>
  <c r="M343" i="9"/>
  <c r="N343" i="9"/>
  <c r="O343" i="9"/>
  <c r="M344" i="9"/>
  <c r="N344" i="9"/>
  <c r="M345" i="9"/>
  <c r="N345" i="9"/>
  <c r="M346" i="9"/>
  <c r="N346" i="9"/>
  <c r="O346" i="9" s="1"/>
  <c r="M347" i="9"/>
  <c r="N347" i="9"/>
  <c r="M348" i="9"/>
  <c r="N348" i="9"/>
  <c r="M349" i="9"/>
  <c r="N349" i="9"/>
  <c r="M350" i="9"/>
  <c r="N350" i="9"/>
  <c r="O350" i="9" s="1"/>
  <c r="M351" i="9"/>
  <c r="O351" i="9" s="1"/>
  <c r="N351" i="9"/>
  <c r="M352" i="9"/>
  <c r="N352" i="9"/>
  <c r="M353" i="9"/>
  <c r="N353" i="9"/>
  <c r="M354" i="9"/>
  <c r="N354" i="9"/>
  <c r="O354" i="9" s="1"/>
  <c r="M355" i="9"/>
  <c r="N355" i="9"/>
  <c r="M356" i="9"/>
  <c r="N356" i="9"/>
  <c r="M357" i="9"/>
  <c r="N357" i="9"/>
  <c r="M358" i="9"/>
  <c r="N358" i="9"/>
  <c r="O358" i="9" s="1"/>
  <c r="M359" i="9"/>
  <c r="O359" i="9" s="1"/>
  <c r="N359" i="9"/>
  <c r="M360" i="9"/>
  <c r="N360" i="9"/>
  <c r="M361" i="9"/>
  <c r="N361" i="9"/>
  <c r="M362" i="9"/>
  <c r="N362" i="9"/>
  <c r="O362" i="9" s="1"/>
  <c r="M363" i="9"/>
  <c r="N363" i="9"/>
  <c r="M364" i="9"/>
  <c r="N364" i="9"/>
  <c r="M365" i="9"/>
  <c r="N365" i="9"/>
  <c r="O365" i="9" s="1"/>
  <c r="M366" i="9"/>
  <c r="O366" i="9" s="1"/>
  <c r="N366" i="9"/>
  <c r="M367" i="9"/>
  <c r="N367" i="9"/>
  <c r="O367" i="9" s="1"/>
  <c r="M368" i="9"/>
  <c r="N368" i="9"/>
  <c r="M369" i="9"/>
  <c r="N369" i="9"/>
  <c r="M370" i="9"/>
  <c r="N370" i="9"/>
  <c r="M371" i="9"/>
  <c r="O371" i="9" s="1"/>
  <c r="N371" i="9"/>
  <c r="M372" i="9"/>
  <c r="O372" i="9" s="1"/>
  <c r="N372" i="9"/>
  <c r="M373" i="9"/>
  <c r="O373" i="9" s="1"/>
  <c r="N373" i="9"/>
  <c r="M374" i="9"/>
  <c r="N374" i="9"/>
  <c r="O374" i="9" s="1"/>
  <c r="M375" i="9"/>
  <c r="O375" i="9" s="1"/>
  <c r="N375" i="9"/>
  <c r="M376" i="9"/>
  <c r="N376" i="9"/>
  <c r="M377" i="9"/>
  <c r="N377" i="9"/>
  <c r="M378" i="9"/>
  <c r="N378" i="9"/>
  <c r="O378" i="9" s="1"/>
  <c r="M379" i="9"/>
  <c r="N379" i="9"/>
  <c r="M380" i="9"/>
  <c r="N380" i="9"/>
  <c r="M381" i="9"/>
  <c r="N381" i="9"/>
  <c r="M382" i="9"/>
  <c r="N382" i="9"/>
  <c r="O382" i="9" s="1"/>
  <c r="M383" i="9"/>
  <c r="O383" i="9" s="1"/>
  <c r="N383" i="9"/>
  <c r="M384" i="9"/>
  <c r="N384" i="9"/>
  <c r="M385" i="9"/>
  <c r="N385" i="9"/>
  <c r="M386" i="9"/>
  <c r="N386" i="9"/>
  <c r="O386" i="9" s="1"/>
  <c r="M387" i="9"/>
  <c r="N387" i="9"/>
  <c r="M388" i="9"/>
  <c r="N388" i="9"/>
  <c r="M389" i="9"/>
  <c r="N389" i="9"/>
  <c r="M390" i="9"/>
  <c r="O390" i="9" s="1"/>
  <c r="N390" i="9"/>
  <c r="M391" i="9"/>
  <c r="O391" i="9" s="1"/>
  <c r="N391" i="9"/>
  <c r="M392" i="9"/>
  <c r="N392" i="9"/>
  <c r="M393" i="9"/>
  <c r="N393" i="9"/>
  <c r="M394" i="9"/>
  <c r="N394" i="9"/>
  <c r="O394" i="9" s="1"/>
  <c r="M395" i="9"/>
  <c r="N395" i="9"/>
  <c r="M396" i="9"/>
  <c r="N396" i="9"/>
  <c r="M397" i="9"/>
  <c r="O397" i="9" s="1"/>
  <c r="N397" i="9"/>
  <c r="M398" i="9"/>
  <c r="O398" i="9" s="1"/>
  <c r="N398" i="9"/>
  <c r="M399" i="9"/>
  <c r="N399" i="9"/>
  <c r="O399" i="9" s="1"/>
  <c r="M400" i="9"/>
  <c r="N400" i="9"/>
  <c r="M401" i="9"/>
  <c r="N401" i="9"/>
  <c r="M402" i="9"/>
  <c r="N402" i="9"/>
  <c r="O402" i="9" s="1"/>
  <c r="M403" i="9"/>
  <c r="O403" i="9" s="1"/>
  <c r="N403" i="9"/>
  <c r="M404" i="9"/>
  <c r="O404" i="9" s="1"/>
  <c r="N404" i="9"/>
  <c r="M405" i="9"/>
  <c r="O405" i="9" s="1"/>
  <c r="N405" i="9"/>
  <c r="M406" i="9"/>
  <c r="N406" i="9"/>
  <c r="O406" i="9" s="1"/>
  <c r="M407" i="9"/>
  <c r="O407" i="9" s="1"/>
  <c r="N407" i="9"/>
  <c r="M408" i="9"/>
  <c r="N408" i="9"/>
  <c r="M409" i="9"/>
  <c r="N409" i="9"/>
  <c r="M410" i="9"/>
  <c r="N410" i="9"/>
  <c r="O410" i="9" s="1"/>
  <c r="M411" i="9"/>
  <c r="N411" i="9"/>
  <c r="M412" i="9"/>
  <c r="N412" i="9"/>
  <c r="M413" i="9"/>
  <c r="N413" i="9"/>
  <c r="M414" i="9"/>
  <c r="O414" i="9" s="1"/>
  <c r="N414" i="9"/>
  <c r="M415" i="9"/>
  <c r="O415" i="9" s="1"/>
  <c r="N415" i="9"/>
  <c r="M416" i="9"/>
  <c r="N416" i="9"/>
  <c r="M417" i="9"/>
  <c r="N417" i="9"/>
  <c r="M418" i="9"/>
  <c r="N418" i="9"/>
  <c r="O418" i="9" s="1"/>
  <c r="M419" i="9"/>
  <c r="N419" i="9"/>
  <c r="M420" i="9"/>
  <c r="N420" i="9"/>
  <c r="M421" i="9"/>
  <c r="N421" i="9"/>
  <c r="M422" i="9"/>
  <c r="N422" i="9"/>
  <c r="O422" i="9" s="1"/>
  <c r="M423" i="9"/>
  <c r="N423" i="9"/>
  <c r="O423" i="9"/>
  <c r="M424" i="9"/>
  <c r="N424" i="9"/>
  <c r="M425" i="9"/>
  <c r="N425" i="9"/>
  <c r="M426" i="9"/>
  <c r="N426" i="9"/>
  <c r="O426" i="9" s="1"/>
  <c r="M427" i="9"/>
  <c r="N427" i="9"/>
  <c r="M428" i="9"/>
  <c r="N428" i="9"/>
  <c r="M429" i="9"/>
  <c r="O429" i="9" s="1"/>
  <c r="N429" i="9"/>
  <c r="M430" i="9"/>
  <c r="N430" i="9"/>
  <c r="O430" i="9"/>
  <c r="M431" i="9"/>
  <c r="O431" i="9" s="1"/>
  <c r="N431" i="9"/>
  <c r="M432" i="9"/>
  <c r="N432" i="9"/>
  <c r="M433" i="9"/>
  <c r="N433" i="9"/>
  <c r="M434" i="9"/>
  <c r="N434" i="9"/>
  <c r="M435" i="9"/>
  <c r="O435" i="9" s="1"/>
  <c r="N435" i="9"/>
  <c r="M436" i="9"/>
  <c r="O436" i="9" s="1"/>
  <c r="N436" i="9"/>
  <c r="M437" i="9"/>
  <c r="N437" i="9"/>
  <c r="O437" i="9"/>
  <c r="M438" i="9"/>
  <c r="O438" i="9" s="1"/>
  <c r="N438" i="9"/>
  <c r="M439" i="9"/>
  <c r="O439" i="9" s="1"/>
  <c r="N439" i="9"/>
  <c r="M440" i="9"/>
  <c r="N440" i="9"/>
  <c r="M441" i="9"/>
  <c r="N441" i="9"/>
  <c r="M442" i="9"/>
  <c r="N442" i="9"/>
  <c r="O442" i="9" s="1"/>
  <c r="M443" i="9"/>
  <c r="N443" i="9"/>
  <c r="M444" i="9"/>
  <c r="N444" i="9"/>
  <c r="M445" i="9"/>
  <c r="N445" i="9"/>
  <c r="M446" i="9"/>
  <c r="O446" i="9" s="1"/>
  <c r="N446" i="9"/>
  <c r="M447" i="9"/>
  <c r="N447" i="9"/>
  <c r="O447" i="9"/>
  <c r="M448" i="9"/>
  <c r="N448" i="9"/>
  <c r="M449" i="9"/>
  <c r="N449" i="9"/>
  <c r="M450" i="9"/>
  <c r="N450" i="9"/>
  <c r="O450" i="9" s="1"/>
  <c r="M451" i="9"/>
  <c r="N451" i="9"/>
  <c r="M452" i="9"/>
  <c r="N452" i="9"/>
  <c r="M453" i="9"/>
  <c r="N453" i="9"/>
  <c r="M454" i="9"/>
  <c r="N454" i="9"/>
  <c r="O454" i="9" s="1"/>
  <c r="M455" i="9"/>
  <c r="O455" i="9" s="1"/>
  <c r="N455" i="9"/>
  <c r="M456" i="9"/>
  <c r="N456" i="9"/>
  <c r="M457" i="9"/>
  <c r="N457" i="9"/>
  <c r="M458" i="9"/>
  <c r="N458" i="9"/>
  <c r="O458" i="9" s="1"/>
  <c r="M459" i="9"/>
  <c r="N459" i="9"/>
  <c r="M460" i="9"/>
  <c r="N460" i="9"/>
  <c r="M461" i="9"/>
  <c r="N461" i="9"/>
  <c r="O461" i="9" s="1"/>
  <c r="M462" i="9"/>
  <c r="O462" i="9" s="1"/>
  <c r="N462" i="9"/>
  <c r="M463" i="9"/>
  <c r="O463" i="9" s="1"/>
  <c r="N463" i="9"/>
  <c r="M464" i="9"/>
  <c r="O464" i="9" s="1"/>
  <c r="N464" i="9"/>
  <c r="M465" i="9"/>
  <c r="N465" i="9"/>
  <c r="M466" i="9"/>
  <c r="N466" i="9"/>
  <c r="M467" i="9"/>
  <c r="O467" i="9" s="1"/>
  <c r="N467" i="9"/>
  <c r="M468" i="9"/>
  <c r="O468" i="9" s="1"/>
  <c r="N468" i="9"/>
  <c r="M469" i="9"/>
  <c r="O469" i="9" s="1"/>
  <c r="N469" i="9"/>
  <c r="M470" i="9"/>
  <c r="O470" i="9" s="1"/>
  <c r="N470" i="9"/>
  <c r="M471" i="9"/>
  <c r="N471" i="9"/>
  <c r="O471" i="9"/>
  <c r="M472" i="9"/>
  <c r="N472" i="9"/>
  <c r="M473" i="9"/>
  <c r="N473" i="9"/>
  <c r="M474" i="9"/>
  <c r="N474" i="9"/>
  <c r="O474" i="9" s="1"/>
  <c r="M475" i="9"/>
  <c r="N475" i="9"/>
  <c r="M476" i="9"/>
  <c r="N476" i="9"/>
  <c r="M477" i="9"/>
  <c r="N477" i="9"/>
  <c r="M478" i="9"/>
  <c r="N478" i="9"/>
  <c r="O478" i="9" s="1"/>
  <c r="M479" i="9"/>
  <c r="N479" i="9"/>
  <c r="O479" i="9" s="1"/>
  <c r="M480" i="9"/>
  <c r="N480" i="9"/>
  <c r="M481" i="9"/>
  <c r="O481" i="9" s="1"/>
  <c r="N481" i="9"/>
  <c r="M482" i="9"/>
  <c r="N482" i="9"/>
  <c r="M483" i="9"/>
  <c r="O483" i="9" s="1"/>
  <c r="N483" i="9"/>
  <c r="M484" i="9"/>
  <c r="O484" i="9" s="1"/>
  <c r="N484" i="9"/>
  <c r="M485" i="9"/>
  <c r="O485" i="9" s="1"/>
  <c r="N485" i="9"/>
  <c r="M486" i="9"/>
  <c r="N486" i="9"/>
  <c r="M487" i="9"/>
  <c r="O487" i="9" s="1"/>
  <c r="N487" i="9"/>
  <c r="M488" i="9"/>
  <c r="N488" i="9"/>
  <c r="M489" i="9"/>
  <c r="N489" i="9"/>
  <c r="M490" i="9"/>
  <c r="N490" i="9"/>
  <c r="O490" i="9" s="1"/>
  <c r="M491" i="9"/>
  <c r="N491" i="9"/>
  <c r="M492" i="9"/>
  <c r="N492" i="9"/>
  <c r="M493" i="9"/>
  <c r="N493" i="9"/>
  <c r="M494" i="9"/>
  <c r="N494" i="9"/>
  <c r="O494" i="9" s="1"/>
  <c r="M495" i="9"/>
  <c r="O495" i="9" s="1"/>
  <c r="N495" i="9"/>
  <c r="M496" i="9"/>
  <c r="N496" i="9"/>
  <c r="M497" i="9"/>
  <c r="O497" i="9" s="1"/>
  <c r="N497" i="9"/>
  <c r="M498" i="9"/>
  <c r="N498" i="9"/>
  <c r="M499" i="9"/>
  <c r="O499" i="9" s="1"/>
  <c r="N499" i="9"/>
  <c r="M500" i="9"/>
  <c r="O500" i="9" s="1"/>
  <c r="N500" i="9"/>
  <c r="M501" i="9"/>
  <c r="O501" i="9" s="1"/>
  <c r="N501" i="9"/>
  <c r="M502" i="9"/>
  <c r="N502" i="9"/>
  <c r="M503" i="9"/>
  <c r="O503" i="9" s="1"/>
  <c r="N503" i="9"/>
  <c r="M504" i="9"/>
  <c r="N504" i="9"/>
  <c r="I6" i="9"/>
  <c r="J6" i="9"/>
  <c r="K6" i="9" s="1"/>
  <c r="I7" i="9"/>
  <c r="J7" i="9"/>
  <c r="I8" i="9"/>
  <c r="J8" i="9"/>
  <c r="I9" i="9"/>
  <c r="J9" i="9"/>
  <c r="I10" i="9"/>
  <c r="J10" i="9"/>
  <c r="I11" i="9"/>
  <c r="K11" i="9" s="1"/>
  <c r="J11" i="9"/>
  <c r="I12" i="9"/>
  <c r="K12" i="9" s="1"/>
  <c r="J12" i="9"/>
  <c r="I13" i="9"/>
  <c r="K13" i="9" s="1"/>
  <c r="J13" i="9"/>
  <c r="I14" i="9"/>
  <c r="K14" i="9" s="1"/>
  <c r="J14" i="9"/>
  <c r="I15" i="9"/>
  <c r="J15" i="9"/>
  <c r="I16" i="9"/>
  <c r="J16" i="9"/>
  <c r="I17" i="9"/>
  <c r="J17" i="9"/>
  <c r="K17" i="9" s="1"/>
  <c r="I18" i="9"/>
  <c r="K18" i="9" s="1"/>
  <c r="J18" i="9"/>
  <c r="I19" i="9"/>
  <c r="K19" i="9" s="1"/>
  <c r="J19" i="9"/>
  <c r="I20" i="9"/>
  <c r="J20" i="9"/>
  <c r="I21" i="9"/>
  <c r="K21" i="9" s="1"/>
  <c r="J21" i="9"/>
  <c r="I22" i="9"/>
  <c r="K22" i="9" s="1"/>
  <c r="J22" i="9"/>
  <c r="I23" i="9"/>
  <c r="J23" i="9"/>
  <c r="I24" i="9"/>
  <c r="J24" i="9"/>
  <c r="I25" i="9"/>
  <c r="J25" i="9"/>
  <c r="I26" i="9"/>
  <c r="J26" i="9"/>
  <c r="I27" i="9"/>
  <c r="J27" i="9"/>
  <c r="K27" i="9" s="1"/>
  <c r="I28" i="9"/>
  <c r="J28" i="9"/>
  <c r="I29" i="9"/>
  <c r="K29" i="9" s="1"/>
  <c r="J29" i="9"/>
  <c r="I30" i="9"/>
  <c r="K30" i="9" s="1"/>
  <c r="J30" i="9"/>
  <c r="I31" i="9"/>
  <c r="K31" i="9" s="1"/>
  <c r="J31" i="9"/>
  <c r="I32" i="9"/>
  <c r="K32" i="9" s="1"/>
  <c r="J32" i="9"/>
  <c r="I33" i="9"/>
  <c r="J33" i="9"/>
  <c r="K33" i="9"/>
  <c r="I34" i="9"/>
  <c r="J34" i="9"/>
  <c r="I35" i="9"/>
  <c r="J35" i="9"/>
  <c r="K35" i="9" s="1"/>
  <c r="I36" i="9"/>
  <c r="J36" i="9"/>
  <c r="I37" i="9"/>
  <c r="K37" i="9" s="1"/>
  <c r="J37" i="9"/>
  <c r="I38" i="9"/>
  <c r="K38" i="9" s="1"/>
  <c r="J38" i="9"/>
  <c r="I39" i="9"/>
  <c r="J39" i="9"/>
  <c r="I40" i="9"/>
  <c r="K40" i="9" s="1"/>
  <c r="J40" i="9"/>
  <c r="I41" i="9"/>
  <c r="J41" i="9"/>
  <c r="I42" i="9"/>
  <c r="K42" i="9" s="1"/>
  <c r="J42" i="9"/>
  <c r="I43" i="9"/>
  <c r="J43" i="9"/>
  <c r="K43" i="9"/>
  <c r="I44" i="9"/>
  <c r="J44" i="9"/>
  <c r="I45" i="9"/>
  <c r="K45" i="9" s="1"/>
  <c r="J45" i="9"/>
  <c r="I46" i="9"/>
  <c r="J46" i="9"/>
  <c r="K46" i="9"/>
  <c r="I47" i="9"/>
  <c r="J47" i="9"/>
  <c r="I48" i="9"/>
  <c r="J48" i="9"/>
  <c r="I49" i="9"/>
  <c r="J49" i="9"/>
  <c r="K49" i="9" s="1"/>
  <c r="I50" i="9"/>
  <c r="K50" i="9" s="1"/>
  <c r="J50" i="9"/>
  <c r="I51" i="9"/>
  <c r="K51" i="9" s="1"/>
  <c r="J51" i="9"/>
  <c r="I52" i="9"/>
  <c r="J52" i="9"/>
  <c r="I53" i="9"/>
  <c r="J53" i="9"/>
  <c r="K53" i="9" s="1"/>
  <c r="I54" i="9"/>
  <c r="K54" i="9" s="1"/>
  <c r="J54" i="9"/>
  <c r="I55" i="9"/>
  <c r="J55" i="9"/>
  <c r="I56" i="9"/>
  <c r="J56" i="9"/>
  <c r="I57" i="9"/>
  <c r="J57" i="9"/>
  <c r="I58" i="9"/>
  <c r="J58" i="9"/>
  <c r="I59" i="9"/>
  <c r="J59" i="9"/>
  <c r="K59" i="9"/>
  <c r="I60" i="9"/>
  <c r="J60" i="9"/>
  <c r="I61" i="9"/>
  <c r="K61" i="9" s="1"/>
  <c r="J61" i="9"/>
  <c r="I62" i="9"/>
  <c r="J62" i="9"/>
  <c r="K62" i="9" s="1"/>
  <c r="I63" i="9"/>
  <c r="K63" i="9" s="1"/>
  <c r="J63" i="9"/>
  <c r="I64" i="9"/>
  <c r="K64" i="9" s="1"/>
  <c r="J64" i="9"/>
  <c r="I65" i="9"/>
  <c r="K65" i="9" s="1"/>
  <c r="J65" i="9"/>
  <c r="I66" i="9"/>
  <c r="J66" i="9"/>
  <c r="I67" i="9"/>
  <c r="K67" i="9" s="1"/>
  <c r="J67" i="9"/>
  <c r="I68" i="9"/>
  <c r="K68" i="9" s="1"/>
  <c r="J68" i="9"/>
  <c r="I69" i="9"/>
  <c r="J69" i="9"/>
  <c r="K69" i="9"/>
  <c r="I70" i="9"/>
  <c r="K70" i="9" s="1"/>
  <c r="J70" i="9"/>
  <c r="I71" i="9"/>
  <c r="K71" i="9" s="1"/>
  <c r="J71" i="9"/>
  <c r="I72" i="9"/>
  <c r="J72" i="9"/>
  <c r="I73" i="9"/>
  <c r="J73" i="9"/>
  <c r="I74" i="9"/>
  <c r="K74" i="9" s="1"/>
  <c r="J74" i="9"/>
  <c r="I75" i="9"/>
  <c r="K75" i="9" s="1"/>
  <c r="J75" i="9"/>
  <c r="I76" i="9"/>
  <c r="J76" i="9"/>
  <c r="I77" i="9"/>
  <c r="K77" i="9" s="1"/>
  <c r="J77" i="9"/>
  <c r="I78" i="9"/>
  <c r="K78" i="9" s="1"/>
  <c r="J78" i="9"/>
  <c r="I79" i="9"/>
  <c r="J79" i="9"/>
  <c r="I80" i="9"/>
  <c r="J80" i="9"/>
  <c r="I81" i="9"/>
  <c r="J81" i="9"/>
  <c r="K81" i="9" s="1"/>
  <c r="I82" i="9"/>
  <c r="J82" i="9"/>
  <c r="I83" i="9"/>
  <c r="K83" i="9" s="1"/>
  <c r="J83" i="9"/>
  <c r="I84" i="9"/>
  <c r="J84" i="9"/>
  <c r="I85" i="9"/>
  <c r="J85" i="9"/>
  <c r="K85" i="9"/>
  <c r="I86" i="9"/>
  <c r="K86" i="9" s="1"/>
  <c r="J86" i="9"/>
  <c r="I87" i="9"/>
  <c r="J87" i="9"/>
  <c r="I88" i="9"/>
  <c r="J88" i="9"/>
  <c r="I89" i="9"/>
  <c r="J89" i="9"/>
  <c r="I90" i="9"/>
  <c r="J90" i="9"/>
  <c r="I91" i="9"/>
  <c r="K91" i="9" s="1"/>
  <c r="J91" i="9"/>
  <c r="I92" i="9"/>
  <c r="J92" i="9"/>
  <c r="I93" i="9"/>
  <c r="K93" i="9" s="1"/>
  <c r="J93" i="9"/>
  <c r="I94" i="9"/>
  <c r="K94" i="9" s="1"/>
  <c r="J94" i="9"/>
  <c r="I95" i="9"/>
  <c r="J95" i="9"/>
  <c r="I96" i="9"/>
  <c r="K96" i="9" s="1"/>
  <c r="J96" i="9"/>
  <c r="I97" i="9"/>
  <c r="K97" i="9" s="1"/>
  <c r="J97" i="9"/>
  <c r="I98" i="9"/>
  <c r="J98" i="9"/>
  <c r="I99" i="9"/>
  <c r="J99" i="9"/>
  <c r="K99" i="9" s="1"/>
  <c r="I100" i="9"/>
  <c r="K100" i="9" s="1"/>
  <c r="J100" i="9"/>
  <c r="I101" i="9"/>
  <c r="K101" i="9" s="1"/>
  <c r="J101" i="9"/>
  <c r="I102" i="9"/>
  <c r="J102" i="9"/>
  <c r="K102" i="9" s="1"/>
  <c r="I103" i="9"/>
  <c r="K103" i="9" s="1"/>
  <c r="J103" i="9"/>
  <c r="I104" i="9"/>
  <c r="K104" i="9" s="1"/>
  <c r="J104" i="9"/>
  <c r="I105" i="9"/>
  <c r="J105" i="9"/>
  <c r="I106" i="9"/>
  <c r="K106" i="9" s="1"/>
  <c r="J106" i="9"/>
  <c r="I107" i="9"/>
  <c r="K107" i="9" s="1"/>
  <c r="J107" i="9"/>
  <c r="I108" i="9"/>
  <c r="J108" i="9"/>
  <c r="I109" i="9"/>
  <c r="J109" i="9"/>
  <c r="K109" i="9" s="1"/>
  <c r="I110" i="9"/>
  <c r="K110" i="9" s="1"/>
  <c r="J110" i="9"/>
  <c r="I111" i="9"/>
  <c r="J111" i="9"/>
  <c r="I112" i="9"/>
  <c r="J112" i="9"/>
  <c r="I113" i="9"/>
  <c r="J113" i="9"/>
  <c r="I114" i="9"/>
  <c r="K114" i="9" s="1"/>
  <c r="J114" i="9"/>
  <c r="I115" i="9"/>
  <c r="J115" i="9"/>
  <c r="K115" i="9"/>
  <c r="I116" i="9"/>
  <c r="J116" i="9"/>
  <c r="I117" i="9"/>
  <c r="K117" i="9" s="1"/>
  <c r="J117" i="9"/>
  <c r="I118" i="9"/>
  <c r="J118" i="9"/>
  <c r="K118" i="9"/>
  <c r="I119" i="9"/>
  <c r="J119" i="9"/>
  <c r="I120" i="9"/>
  <c r="J120" i="9"/>
  <c r="I121" i="9"/>
  <c r="J121" i="9"/>
  <c r="I122" i="9"/>
  <c r="J122" i="9"/>
  <c r="I123" i="9"/>
  <c r="K123" i="9" s="1"/>
  <c r="J123" i="9"/>
  <c r="I124" i="9"/>
  <c r="K124" i="9" s="1"/>
  <c r="J124" i="9"/>
  <c r="I125" i="9"/>
  <c r="J125" i="9"/>
  <c r="K125" i="9"/>
  <c r="I126" i="9"/>
  <c r="J126" i="9"/>
  <c r="I127" i="9"/>
  <c r="K127" i="9" s="1"/>
  <c r="J127" i="9"/>
  <c r="I128" i="9"/>
  <c r="J128" i="9"/>
  <c r="I129" i="9"/>
  <c r="K129" i="9" s="1"/>
  <c r="J129" i="9"/>
  <c r="I130" i="9"/>
  <c r="J130" i="9"/>
  <c r="I131" i="9"/>
  <c r="J131" i="9"/>
  <c r="K131" i="9" s="1"/>
  <c r="I132" i="9"/>
  <c r="K132" i="9" s="1"/>
  <c r="J132" i="9"/>
  <c r="I133" i="9"/>
  <c r="K133" i="9" s="1"/>
  <c r="J133" i="9"/>
  <c r="I134" i="9"/>
  <c r="J134" i="9"/>
  <c r="K134" i="9" s="1"/>
  <c r="I135" i="9"/>
  <c r="K135" i="9" s="1"/>
  <c r="J135" i="9"/>
  <c r="I136" i="9"/>
  <c r="K136" i="9" s="1"/>
  <c r="J136" i="9"/>
  <c r="I137" i="9"/>
  <c r="K137" i="9" s="1"/>
  <c r="J137" i="9"/>
  <c r="I138" i="9"/>
  <c r="K138" i="9" s="1"/>
  <c r="J138" i="9"/>
  <c r="I139" i="9"/>
  <c r="J139" i="9"/>
  <c r="K139" i="9"/>
  <c r="I140" i="9"/>
  <c r="J140" i="9"/>
  <c r="I141" i="9"/>
  <c r="J141" i="9"/>
  <c r="K141" i="9" s="1"/>
  <c r="I142" i="9"/>
  <c r="J142" i="9"/>
  <c r="K142" i="9"/>
  <c r="I143" i="9"/>
  <c r="J143" i="9"/>
  <c r="I144" i="9"/>
  <c r="J144" i="9"/>
  <c r="I145" i="9"/>
  <c r="J145" i="9"/>
  <c r="K145" i="9" s="1"/>
  <c r="I146" i="9"/>
  <c r="K146" i="9" s="1"/>
  <c r="J146" i="9"/>
  <c r="I147" i="9"/>
  <c r="K147" i="9" s="1"/>
  <c r="J147" i="9"/>
  <c r="I148" i="9"/>
  <c r="J148" i="9"/>
  <c r="I149" i="9"/>
  <c r="K149" i="9" s="1"/>
  <c r="J149" i="9"/>
  <c r="I150" i="9"/>
  <c r="K150" i="9" s="1"/>
  <c r="J150" i="9"/>
  <c r="I151" i="9"/>
  <c r="J151" i="9"/>
  <c r="I152" i="9"/>
  <c r="J152" i="9"/>
  <c r="I153" i="9"/>
  <c r="J153" i="9"/>
  <c r="I154" i="9"/>
  <c r="J154" i="9"/>
  <c r="I155" i="9"/>
  <c r="J155" i="9"/>
  <c r="K155" i="9" s="1"/>
  <c r="I156" i="9"/>
  <c r="J156" i="9"/>
  <c r="I157" i="9"/>
  <c r="K157" i="9" s="1"/>
  <c r="J157" i="9"/>
  <c r="I158" i="9"/>
  <c r="J158" i="9"/>
  <c r="K158" i="9" s="1"/>
  <c r="I159" i="9"/>
  <c r="K159" i="9" s="1"/>
  <c r="J159" i="9"/>
  <c r="I160" i="9"/>
  <c r="K160" i="9" s="1"/>
  <c r="J160" i="9"/>
  <c r="I161" i="9"/>
  <c r="J161" i="9"/>
  <c r="K161" i="9"/>
  <c r="I162" i="9"/>
  <c r="J162" i="9"/>
  <c r="I163" i="9"/>
  <c r="K163" i="9" s="1"/>
  <c r="J163" i="9"/>
  <c r="I164" i="9"/>
  <c r="K164" i="9" s="1"/>
  <c r="J164" i="9"/>
  <c r="I165" i="9"/>
  <c r="J165" i="9"/>
  <c r="K165" i="9"/>
  <c r="I166" i="9"/>
  <c r="K166" i="9" s="1"/>
  <c r="J166" i="9"/>
  <c r="I167" i="9"/>
  <c r="K167" i="9" s="1"/>
  <c r="J167" i="9"/>
  <c r="I168" i="9"/>
  <c r="K168" i="9" s="1"/>
  <c r="J168" i="9"/>
  <c r="I169" i="9"/>
  <c r="J169" i="9"/>
  <c r="I170" i="9"/>
  <c r="K170" i="9" s="1"/>
  <c r="J170" i="9"/>
  <c r="I171" i="9"/>
  <c r="J171" i="9"/>
  <c r="K171" i="9"/>
  <c r="I172" i="9"/>
  <c r="J172" i="9"/>
  <c r="I173" i="9"/>
  <c r="K173" i="9" s="1"/>
  <c r="J173" i="9"/>
  <c r="I174" i="9"/>
  <c r="J174" i="9"/>
  <c r="K174" i="9"/>
  <c r="I175" i="9"/>
  <c r="J175" i="9"/>
  <c r="I176" i="9"/>
  <c r="J176" i="9"/>
  <c r="I177" i="9"/>
  <c r="J177" i="9"/>
  <c r="K177" i="9" s="1"/>
  <c r="I178" i="9"/>
  <c r="K178" i="9" s="1"/>
  <c r="J178" i="9"/>
  <c r="I179" i="9"/>
  <c r="K179" i="9" s="1"/>
  <c r="J179" i="9"/>
  <c r="I180" i="9"/>
  <c r="J180" i="9"/>
  <c r="I181" i="9"/>
  <c r="J181" i="9"/>
  <c r="K181" i="9" s="1"/>
  <c r="I182" i="9"/>
  <c r="K182" i="9" s="1"/>
  <c r="J182" i="9"/>
  <c r="I183" i="9"/>
  <c r="J183" i="9"/>
  <c r="I184" i="9"/>
  <c r="J184" i="9"/>
  <c r="I185" i="9"/>
  <c r="J185" i="9"/>
  <c r="I186" i="9"/>
  <c r="J186" i="9"/>
  <c r="I187" i="9"/>
  <c r="J187" i="9"/>
  <c r="K187" i="9" s="1"/>
  <c r="I188" i="9"/>
  <c r="J188" i="9"/>
  <c r="I189" i="9"/>
  <c r="K189" i="9" s="1"/>
  <c r="J189" i="9"/>
  <c r="I190" i="9"/>
  <c r="J190" i="9"/>
  <c r="K190" i="9" s="1"/>
  <c r="I191" i="9"/>
  <c r="K191" i="9" s="1"/>
  <c r="J191" i="9"/>
  <c r="I192" i="9"/>
  <c r="J192" i="9"/>
  <c r="I193" i="9"/>
  <c r="K193" i="9" s="1"/>
  <c r="J193" i="9"/>
  <c r="I194" i="9"/>
  <c r="J194" i="9"/>
  <c r="I195" i="9"/>
  <c r="K195" i="9" s="1"/>
  <c r="J195" i="9"/>
  <c r="I196" i="9"/>
  <c r="K196" i="9" s="1"/>
  <c r="J196" i="9"/>
  <c r="I197" i="9"/>
  <c r="J197" i="9"/>
  <c r="K197" i="9"/>
  <c r="I198" i="9"/>
  <c r="J198" i="9"/>
  <c r="I199" i="9"/>
  <c r="K199" i="9" s="1"/>
  <c r="J199" i="9"/>
  <c r="I200" i="9"/>
  <c r="K200" i="9" s="1"/>
  <c r="J200" i="9"/>
  <c r="I201" i="9"/>
  <c r="J201" i="9"/>
  <c r="I202" i="9"/>
  <c r="K202" i="9" s="1"/>
  <c r="J202" i="9"/>
  <c r="I203" i="9"/>
  <c r="K203" i="9" s="1"/>
  <c r="J203" i="9"/>
  <c r="I204" i="9"/>
  <c r="J204" i="9"/>
  <c r="I205" i="9"/>
  <c r="J205" i="9"/>
  <c r="I206" i="9"/>
  <c r="K206" i="9" s="1"/>
  <c r="J206" i="9"/>
  <c r="I207" i="9"/>
  <c r="J207" i="9"/>
  <c r="I208" i="9"/>
  <c r="J208" i="9"/>
  <c r="K208" i="9" s="1"/>
  <c r="I209" i="9"/>
  <c r="K209" i="9" s="1"/>
  <c r="J209" i="9"/>
  <c r="I210" i="9"/>
  <c r="K210" i="9" s="1"/>
  <c r="J210" i="9"/>
  <c r="I211" i="9"/>
  <c r="J211" i="9"/>
  <c r="K211" i="9"/>
  <c r="I212" i="9"/>
  <c r="J212" i="9"/>
  <c r="I213" i="9"/>
  <c r="J213" i="9"/>
  <c r="K213" i="9" s="1"/>
  <c r="I214" i="9"/>
  <c r="K214" i="9" s="1"/>
  <c r="J214" i="9"/>
  <c r="I215" i="9"/>
  <c r="J215" i="9"/>
  <c r="I216" i="9"/>
  <c r="J216" i="9"/>
  <c r="I217" i="9"/>
  <c r="J217" i="9"/>
  <c r="I218" i="9"/>
  <c r="J218" i="9"/>
  <c r="I219" i="9"/>
  <c r="K219" i="9" s="1"/>
  <c r="J219" i="9"/>
  <c r="I220" i="9"/>
  <c r="K220" i="9" s="1"/>
  <c r="J220" i="9"/>
  <c r="I221" i="9"/>
  <c r="K221" i="9" s="1"/>
  <c r="J221" i="9"/>
  <c r="I222" i="9"/>
  <c r="J222" i="9"/>
  <c r="K222" i="9" s="1"/>
  <c r="I223" i="9"/>
  <c r="J223" i="9"/>
  <c r="I224" i="9"/>
  <c r="J224" i="9"/>
  <c r="I225" i="9"/>
  <c r="K225" i="9" s="1"/>
  <c r="J225" i="9"/>
  <c r="I226" i="9"/>
  <c r="K226" i="9" s="1"/>
  <c r="J226" i="9"/>
  <c r="I227" i="9"/>
  <c r="J227" i="9"/>
  <c r="K227" i="9"/>
  <c r="I228" i="9"/>
  <c r="J228" i="9"/>
  <c r="I229" i="9"/>
  <c r="K229" i="9" s="1"/>
  <c r="J229" i="9"/>
  <c r="I230" i="9"/>
  <c r="J230" i="9"/>
  <c r="K230" i="9" s="1"/>
  <c r="I231" i="9"/>
  <c r="J231" i="9"/>
  <c r="I232" i="9"/>
  <c r="J232" i="9"/>
  <c r="I233" i="9"/>
  <c r="J233" i="9"/>
  <c r="K233" i="9" s="1"/>
  <c r="I234" i="9"/>
  <c r="K234" i="9" s="1"/>
  <c r="J234" i="9"/>
  <c r="I235" i="9"/>
  <c r="K235" i="9" s="1"/>
  <c r="J235" i="9"/>
  <c r="I236" i="9"/>
  <c r="J236" i="9"/>
  <c r="K236" i="9" s="1"/>
  <c r="I237" i="9"/>
  <c r="J237" i="9"/>
  <c r="K237" i="9"/>
  <c r="I238" i="9"/>
  <c r="J238" i="9"/>
  <c r="K238" i="9" s="1"/>
  <c r="I239" i="9"/>
  <c r="J239" i="9"/>
  <c r="I240" i="9"/>
  <c r="J240" i="9"/>
  <c r="I241" i="9"/>
  <c r="J241" i="9"/>
  <c r="I242" i="9"/>
  <c r="J242" i="9"/>
  <c r="I243" i="9"/>
  <c r="J243" i="9"/>
  <c r="K243" i="9" s="1"/>
  <c r="I244" i="9"/>
  <c r="K244" i="9" s="1"/>
  <c r="J244" i="9"/>
  <c r="I245" i="9"/>
  <c r="K245" i="9" s="1"/>
  <c r="J245" i="9"/>
  <c r="I246" i="9"/>
  <c r="J246" i="9"/>
  <c r="K246" i="9" s="1"/>
  <c r="I247" i="9"/>
  <c r="K247" i="9" s="1"/>
  <c r="J247" i="9"/>
  <c r="I248" i="9"/>
  <c r="K248" i="9" s="1"/>
  <c r="J248" i="9"/>
  <c r="I249" i="9"/>
  <c r="K249" i="9" s="1"/>
  <c r="J249" i="9"/>
  <c r="I250" i="9"/>
  <c r="J250" i="9"/>
  <c r="I251" i="9"/>
  <c r="K251" i="9" s="1"/>
  <c r="J251" i="9"/>
  <c r="I252" i="9"/>
  <c r="K252" i="9" s="1"/>
  <c r="J252" i="9"/>
  <c r="I253" i="9"/>
  <c r="J253" i="9"/>
  <c r="K253" i="9" s="1"/>
  <c r="I254" i="9"/>
  <c r="K254" i="9" s="1"/>
  <c r="J254" i="9"/>
  <c r="I255" i="9"/>
  <c r="J255" i="9"/>
  <c r="I256" i="9"/>
  <c r="J256" i="9"/>
  <c r="I257" i="9"/>
  <c r="J257" i="9"/>
  <c r="I258" i="9"/>
  <c r="J258" i="9"/>
  <c r="I259" i="9"/>
  <c r="J259" i="9"/>
  <c r="K259" i="9" s="1"/>
  <c r="I260" i="9"/>
  <c r="K260" i="9" s="1"/>
  <c r="J260" i="9"/>
  <c r="I261" i="9"/>
  <c r="K261" i="9" s="1"/>
  <c r="J261" i="9"/>
  <c r="I262" i="9"/>
  <c r="J262" i="9"/>
  <c r="K262" i="9" s="1"/>
  <c r="I263" i="9"/>
  <c r="J263" i="9"/>
  <c r="I264" i="9"/>
  <c r="K264" i="9" s="1"/>
  <c r="J264" i="9"/>
  <c r="I265" i="9"/>
  <c r="K265" i="9" s="1"/>
  <c r="J265" i="9"/>
  <c r="I266" i="9"/>
  <c r="J266" i="9"/>
  <c r="I267" i="9"/>
  <c r="K267" i="9" s="1"/>
  <c r="J267" i="9"/>
  <c r="I268" i="9"/>
  <c r="K268" i="9" s="1"/>
  <c r="J268" i="9"/>
  <c r="I269" i="9"/>
  <c r="J269" i="9"/>
  <c r="K269" i="9" s="1"/>
  <c r="I270" i="9"/>
  <c r="K270" i="9" s="1"/>
  <c r="J270" i="9"/>
  <c r="I271" i="9"/>
  <c r="J271" i="9"/>
  <c r="I272" i="9"/>
  <c r="J272" i="9"/>
  <c r="I273" i="9"/>
  <c r="J273" i="9"/>
  <c r="K273" i="9" s="1"/>
  <c r="I274" i="9"/>
  <c r="J274" i="9"/>
  <c r="I275" i="9"/>
  <c r="J275" i="9"/>
  <c r="K275" i="9" s="1"/>
  <c r="I276" i="9"/>
  <c r="J276" i="9"/>
  <c r="I277" i="9"/>
  <c r="K277" i="9" s="1"/>
  <c r="J277" i="9"/>
  <c r="I278" i="9"/>
  <c r="J278" i="9"/>
  <c r="K278" i="9" s="1"/>
  <c r="I279" i="9"/>
  <c r="K279" i="9" s="1"/>
  <c r="J279" i="9"/>
  <c r="I280" i="9"/>
  <c r="K280" i="9" s="1"/>
  <c r="J280" i="9"/>
  <c r="I281" i="9"/>
  <c r="J281" i="9"/>
  <c r="I282" i="9"/>
  <c r="K282" i="9" s="1"/>
  <c r="J282" i="9"/>
  <c r="I283" i="9"/>
  <c r="J283" i="9"/>
  <c r="K283" i="9"/>
  <c r="I284" i="9"/>
  <c r="J284" i="9"/>
  <c r="I285" i="9"/>
  <c r="J285" i="9"/>
  <c r="K285" i="9" s="1"/>
  <c r="I286" i="9"/>
  <c r="J286" i="9"/>
  <c r="I287" i="9"/>
  <c r="K287" i="9" s="1"/>
  <c r="J287" i="9"/>
  <c r="I288" i="9"/>
  <c r="K288" i="9" s="1"/>
  <c r="J288" i="9"/>
  <c r="I289" i="9"/>
  <c r="J289" i="9"/>
  <c r="K289" i="9"/>
  <c r="I290" i="9"/>
  <c r="J290" i="9"/>
  <c r="I291" i="9"/>
  <c r="K291" i="9" s="1"/>
  <c r="J291" i="9"/>
  <c r="I292" i="9"/>
  <c r="J292" i="9"/>
  <c r="K292" i="9"/>
  <c r="I293" i="9"/>
  <c r="J293" i="9"/>
  <c r="I294" i="9"/>
  <c r="J294" i="9"/>
  <c r="I295" i="9"/>
  <c r="J295" i="9"/>
  <c r="I296" i="9"/>
  <c r="K296" i="9" s="1"/>
  <c r="J296" i="9"/>
  <c r="I297" i="9"/>
  <c r="K297" i="9" s="1"/>
  <c r="J297" i="9"/>
  <c r="I298" i="9"/>
  <c r="J298" i="9"/>
  <c r="I299" i="9"/>
  <c r="J299" i="9"/>
  <c r="K299" i="9" s="1"/>
  <c r="I300" i="9"/>
  <c r="K300" i="9" s="1"/>
  <c r="J300" i="9"/>
  <c r="I301" i="9"/>
  <c r="J301" i="9"/>
  <c r="K301" i="9" s="1"/>
  <c r="I302" i="9"/>
  <c r="J302" i="9"/>
  <c r="I303" i="9"/>
  <c r="J303" i="9"/>
  <c r="I304" i="9"/>
  <c r="K304" i="9" s="1"/>
  <c r="J304" i="9"/>
  <c r="I305" i="9"/>
  <c r="K305" i="9" s="1"/>
  <c r="J305" i="9"/>
  <c r="I306" i="9"/>
  <c r="K306" i="9" s="1"/>
  <c r="J306" i="9"/>
  <c r="I307" i="9"/>
  <c r="K307" i="9" s="1"/>
  <c r="J307" i="9"/>
  <c r="I308" i="9"/>
  <c r="J308" i="9"/>
  <c r="I309" i="9"/>
  <c r="J309" i="9"/>
  <c r="K309" i="9" s="1"/>
  <c r="I310" i="9"/>
  <c r="K310" i="9" s="1"/>
  <c r="J310" i="9"/>
  <c r="I311" i="9"/>
  <c r="J311" i="9"/>
  <c r="I312" i="9"/>
  <c r="J312" i="9"/>
  <c r="I313" i="9"/>
  <c r="J313" i="9"/>
  <c r="I314" i="9"/>
  <c r="K314" i="9" s="1"/>
  <c r="J314" i="9"/>
  <c r="I315" i="9"/>
  <c r="J315" i="9"/>
  <c r="K315" i="9"/>
  <c r="I316" i="9"/>
  <c r="K316" i="9" s="1"/>
  <c r="J316" i="9"/>
  <c r="I317" i="9"/>
  <c r="K317" i="9" s="1"/>
  <c r="J317" i="9"/>
  <c r="I318" i="9"/>
  <c r="J318" i="9"/>
  <c r="K318" i="9" s="1"/>
  <c r="I319" i="9"/>
  <c r="J319" i="9"/>
  <c r="I320" i="9"/>
  <c r="K320" i="9" s="1"/>
  <c r="J320" i="9"/>
  <c r="I321" i="9"/>
  <c r="K321" i="9" s="1"/>
  <c r="J321" i="9"/>
  <c r="I322" i="9"/>
  <c r="K322" i="9" s="1"/>
  <c r="J322" i="9"/>
  <c r="I323" i="9"/>
  <c r="J323" i="9"/>
  <c r="K323" i="9"/>
  <c r="I324" i="9"/>
  <c r="J324" i="9"/>
  <c r="I325" i="9"/>
  <c r="J325" i="9"/>
  <c r="K325" i="9" s="1"/>
  <c r="I326" i="9"/>
  <c r="J326" i="9"/>
  <c r="K326" i="9"/>
  <c r="I327" i="9"/>
  <c r="J327" i="9"/>
  <c r="I328" i="9"/>
  <c r="J328" i="9"/>
  <c r="I329" i="9"/>
  <c r="K329" i="9" s="1"/>
  <c r="J329" i="9"/>
  <c r="I330" i="9"/>
  <c r="K330" i="9" s="1"/>
  <c r="J330" i="9"/>
  <c r="I331" i="9"/>
  <c r="J331" i="9"/>
  <c r="K331" i="9"/>
  <c r="I332" i="9"/>
  <c r="J332" i="9"/>
  <c r="I333" i="9"/>
  <c r="K333" i="9" s="1"/>
  <c r="J333" i="9"/>
  <c r="I334" i="9"/>
  <c r="J334" i="9"/>
  <c r="K334" i="9" s="1"/>
  <c r="I335" i="9"/>
  <c r="J335" i="9"/>
  <c r="I336" i="9"/>
  <c r="K336" i="9" s="1"/>
  <c r="J336" i="9"/>
  <c r="I337" i="9"/>
  <c r="J337" i="9"/>
  <c r="I338" i="9"/>
  <c r="K338" i="9" s="1"/>
  <c r="J338" i="9"/>
  <c r="I339" i="9"/>
  <c r="J339" i="9"/>
  <c r="K339" i="9"/>
  <c r="I340" i="9"/>
  <c r="J340" i="9"/>
  <c r="K340" i="9" s="1"/>
  <c r="I341" i="9"/>
  <c r="J341" i="9"/>
  <c r="K341" i="9" s="1"/>
  <c r="I342" i="9"/>
  <c r="J342" i="9"/>
  <c r="K342" i="9"/>
  <c r="I343" i="9"/>
  <c r="J343" i="9"/>
  <c r="I344" i="9"/>
  <c r="J344" i="9"/>
  <c r="I345" i="9"/>
  <c r="J345" i="9"/>
  <c r="I346" i="9"/>
  <c r="J346" i="9"/>
  <c r="I347" i="9"/>
  <c r="J347" i="9"/>
  <c r="K347" i="9" s="1"/>
  <c r="I348" i="9"/>
  <c r="K348" i="9" s="1"/>
  <c r="J348" i="9"/>
  <c r="I349" i="9"/>
  <c r="K349" i="9" s="1"/>
  <c r="J349" i="9"/>
  <c r="I350" i="9"/>
  <c r="J350" i="9"/>
  <c r="K350" i="9" s="1"/>
  <c r="I351" i="9"/>
  <c r="J351" i="9"/>
  <c r="I352" i="9"/>
  <c r="J352" i="9"/>
  <c r="I353" i="9"/>
  <c r="J353" i="9"/>
  <c r="K353" i="9" s="1"/>
  <c r="I354" i="9"/>
  <c r="K354" i="9" s="1"/>
  <c r="J354" i="9"/>
  <c r="I355" i="9"/>
  <c r="K355" i="9" s="1"/>
  <c r="J355" i="9"/>
  <c r="I356" i="9"/>
  <c r="J356" i="9"/>
  <c r="K356" i="9" s="1"/>
  <c r="I357" i="9"/>
  <c r="J357" i="9"/>
  <c r="K357" i="9"/>
  <c r="I358" i="9"/>
  <c r="J358" i="9"/>
  <c r="K358" i="9" s="1"/>
  <c r="I359" i="9"/>
  <c r="J359" i="9"/>
  <c r="I360" i="9"/>
  <c r="J360" i="9"/>
  <c r="I361" i="9"/>
  <c r="J361" i="9"/>
  <c r="K361" i="9" s="1"/>
  <c r="I362" i="9"/>
  <c r="K362" i="9" s="1"/>
  <c r="J362" i="9"/>
  <c r="I363" i="9"/>
  <c r="K363" i="9" s="1"/>
  <c r="J363" i="9"/>
  <c r="I364" i="9"/>
  <c r="J364" i="9"/>
  <c r="K364" i="9" s="1"/>
  <c r="I365" i="9"/>
  <c r="J365" i="9"/>
  <c r="K365" i="9"/>
  <c r="I366" i="9"/>
  <c r="J366" i="9"/>
  <c r="K366" i="9" s="1"/>
  <c r="I367" i="9"/>
  <c r="J367" i="9"/>
  <c r="I368" i="9"/>
  <c r="J368" i="9"/>
  <c r="I369" i="9"/>
  <c r="J369" i="9"/>
  <c r="I370" i="9"/>
  <c r="J370" i="9"/>
  <c r="I371" i="9"/>
  <c r="J371" i="9"/>
  <c r="K371" i="9" s="1"/>
  <c r="I372" i="9"/>
  <c r="K372" i="9" s="1"/>
  <c r="J372" i="9"/>
  <c r="I373" i="9"/>
  <c r="K373" i="9" s="1"/>
  <c r="J373" i="9"/>
  <c r="I374" i="9"/>
  <c r="J374" i="9"/>
  <c r="K374" i="9" s="1"/>
  <c r="I375" i="9"/>
  <c r="K375" i="9" s="1"/>
  <c r="J375" i="9"/>
  <c r="I376" i="9"/>
  <c r="K376" i="9" s="1"/>
  <c r="J376" i="9"/>
  <c r="I377" i="9"/>
  <c r="K377" i="9" s="1"/>
  <c r="J377" i="9"/>
  <c r="I378" i="9"/>
  <c r="J378" i="9"/>
  <c r="I379" i="9"/>
  <c r="J379" i="9"/>
  <c r="K379" i="9" s="1"/>
  <c r="I380" i="9"/>
  <c r="K380" i="9" s="1"/>
  <c r="J380" i="9"/>
  <c r="I381" i="9"/>
  <c r="J381" i="9"/>
  <c r="I382" i="9"/>
  <c r="J382" i="9"/>
  <c r="K382" i="9"/>
  <c r="I383" i="9"/>
  <c r="J383" i="9"/>
  <c r="I384" i="9"/>
  <c r="J384" i="9"/>
  <c r="I385" i="9"/>
  <c r="J385" i="9"/>
  <c r="I386" i="9"/>
  <c r="J386" i="9"/>
  <c r="I387" i="9"/>
  <c r="J387" i="9"/>
  <c r="K387" i="9" s="1"/>
  <c r="I388" i="9"/>
  <c r="K388" i="9" s="1"/>
  <c r="J388" i="9"/>
  <c r="I389" i="9"/>
  <c r="K389" i="9" s="1"/>
  <c r="J389" i="9"/>
  <c r="I390" i="9"/>
  <c r="J390" i="9"/>
  <c r="K390" i="9"/>
  <c r="I391" i="9"/>
  <c r="J391" i="9"/>
  <c r="I392" i="9"/>
  <c r="J392" i="9"/>
  <c r="I393" i="9"/>
  <c r="J393" i="9"/>
  <c r="K393" i="9" s="1"/>
  <c r="I394" i="9"/>
  <c r="K394" i="9" s="1"/>
  <c r="J394" i="9"/>
  <c r="I395" i="9"/>
  <c r="J395" i="9"/>
  <c r="K395" i="9"/>
  <c r="I396" i="9"/>
  <c r="J396" i="9"/>
  <c r="K396" i="9" s="1"/>
  <c r="I397" i="9"/>
  <c r="K397" i="9" s="1"/>
  <c r="J397" i="9"/>
  <c r="I398" i="9"/>
  <c r="J398" i="9"/>
  <c r="K398" i="9"/>
  <c r="I399" i="9"/>
  <c r="J399" i="9"/>
  <c r="I400" i="9"/>
  <c r="J400" i="9"/>
  <c r="I401" i="9"/>
  <c r="J401" i="9"/>
  <c r="K401" i="9" s="1"/>
  <c r="I402" i="9"/>
  <c r="J402" i="9"/>
  <c r="I403" i="9"/>
  <c r="J403" i="9"/>
  <c r="K403" i="9" s="1"/>
  <c r="I404" i="9"/>
  <c r="J404" i="9"/>
  <c r="I405" i="9"/>
  <c r="J405" i="9"/>
  <c r="K405" i="9"/>
  <c r="I406" i="9"/>
  <c r="J406" i="9"/>
  <c r="K406" i="9" s="1"/>
  <c r="I407" i="9"/>
  <c r="K407" i="9" s="1"/>
  <c r="J407" i="9"/>
  <c r="I408" i="9"/>
  <c r="J408" i="9"/>
  <c r="I409" i="9"/>
  <c r="J409" i="9"/>
  <c r="I410" i="9"/>
  <c r="K410" i="9" s="1"/>
  <c r="J410" i="9"/>
  <c r="I411" i="9"/>
  <c r="K411" i="9" s="1"/>
  <c r="J411" i="9"/>
  <c r="I412" i="9"/>
  <c r="J412" i="9"/>
  <c r="I413" i="9"/>
  <c r="J413" i="9"/>
  <c r="K413" i="9" s="1"/>
  <c r="I414" i="9"/>
  <c r="J414" i="9"/>
  <c r="I415" i="9"/>
  <c r="J415" i="9"/>
  <c r="I416" i="9"/>
  <c r="K416" i="9" s="1"/>
  <c r="J416" i="9"/>
  <c r="I417" i="9"/>
  <c r="J417" i="9"/>
  <c r="K417" i="9"/>
  <c r="I418" i="9"/>
  <c r="J418" i="9"/>
  <c r="I419" i="9"/>
  <c r="K419" i="9" s="1"/>
  <c r="J419" i="9"/>
  <c r="I420" i="9"/>
  <c r="J420" i="9"/>
  <c r="K420" i="9"/>
  <c r="I421" i="9"/>
  <c r="J421" i="9"/>
  <c r="K421" i="9"/>
  <c r="I422" i="9"/>
  <c r="J422" i="9"/>
  <c r="I423" i="9"/>
  <c r="J423" i="9"/>
  <c r="I424" i="9"/>
  <c r="K424" i="9" s="1"/>
  <c r="J424" i="9"/>
  <c r="I425" i="9"/>
  <c r="J425" i="9"/>
  <c r="K425" i="9"/>
  <c r="I426" i="9"/>
  <c r="J426" i="9"/>
  <c r="I427" i="9"/>
  <c r="K427" i="9" s="1"/>
  <c r="J427" i="9"/>
  <c r="I428" i="9"/>
  <c r="J428" i="9"/>
  <c r="K428" i="9"/>
  <c r="I429" i="9"/>
  <c r="J429" i="9"/>
  <c r="K429" i="9" s="1"/>
  <c r="I430" i="9"/>
  <c r="J430" i="9"/>
  <c r="I431" i="9"/>
  <c r="J431" i="9"/>
  <c r="I432" i="9"/>
  <c r="K432" i="9" s="1"/>
  <c r="J432" i="9"/>
  <c r="I433" i="9"/>
  <c r="K433" i="9" s="1"/>
  <c r="J433" i="9"/>
  <c r="I434" i="9"/>
  <c r="K434" i="9" s="1"/>
  <c r="J434" i="9"/>
  <c r="I435" i="9"/>
  <c r="J435" i="9"/>
  <c r="K435" i="9"/>
  <c r="I436" i="9"/>
  <c r="J436" i="9"/>
  <c r="I437" i="9"/>
  <c r="K437" i="9" s="1"/>
  <c r="J437" i="9"/>
  <c r="I438" i="9"/>
  <c r="J438" i="9"/>
  <c r="K438" i="9"/>
  <c r="I439" i="9"/>
  <c r="J439" i="9"/>
  <c r="I440" i="9"/>
  <c r="J440" i="9"/>
  <c r="I441" i="9"/>
  <c r="J441" i="9"/>
  <c r="K441" i="9"/>
  <c r="I442" i="9"/>
  <c r="K442" i="9" s="1"/>
  <c r="J442" i="9"/>
  <c r="I443" i="9"/>
  <c r="J443" i="9"/>
  <c r="K443" i="9"/>
  <c r="I444" i="9"/>
  <c r="J444" i="9"/>
  <c r="K444" i="9"/>
  <c r="I445" i="9"/>
  <c r="J445" i="9"/>
  <c r="K445" i="9"/>
  <c r="I446" i="9"/>
  <c r="K446" i="9" s="1"/>
  <c r="J446" i="9"/>
  <c r="I447" i="9"/>
  <c r="J447" i="9"/>
  <c r="I448" i="9"/>
  <c r="J448" i="9"/>
  <c r="I449" i="9"/>
  <c r="K449" i="9" s="1"/>
  <c r="J449" i="9"/>
  <c r="I450" i="9"/>
  <c r="K450" i="9" s="1"/>
  <c r="J450" i="9"/>
  <c r="I451" i="9"/>
  <c r="J451" i="9"/>
  <c r="K451" i="9"/>
  <c r="I452" i="9"/>
  <c r="J452" i="9"/>
  <c r="I453" i="9"/>
  <c r="K453" i="9" s="1"/>
  <c r="J453" i="9"/>
  <c r="I454" i="9"/>
  <c r="J454" i="9"/>
  <c r="K454" i="9"/>
  <c r="I455" i="9"/>
  <c r="J455" i="9"/>
  <c r="I456" i="9"/>
  <c r="J456" i="9"/>
  <c r="I457" i="9"/>
  <c r="J457" i="9"/>
  <c r="K457" i="9"/>
  <c r="I458" i="9"/>
  <c r="K458" i="9" s="1"/>
  <c r="J458" i="9"/>
  <c r="I459" i="9"/>
  <c r="J459" i="9"/>
  <c r="K459" i="9"/>
  <c r="I460" i="9"/>
  <c r="J460" i="9"/>
  <c r="K460" i="9"/>
  <c r="I461" i="9"/>
  <c r="J461" i="9"/>
  <c r="K461" i="9"/>
  <c r="I462" i="9"/>
  <c r="K462" i="9" s="1"/>
  <c r="J462" i="9"/>
  <c r="I463" i="9"/>
  <c r="J463" i="9"/>
  <c r="I464" i="9"/>
  <c r="K464" i="9" s="1"/>
  <c r="J464" i="9"/>
  <c r="I465" i="9"/>
  <c r="J465" i="9"/>
  <c r="I466" i="9"/>
  <c r="K466" i="9" s="1"/>
  <c r="J466" i="9"/>
  <c r="I467" i="9"/>
  <c r="J467" i="9"/>
  <c r="I468" i="9"/>
  <c r="J468" i="9"/>
  <c r="I469" i="9"/>
  <c r="J469" i="9"/>
  <c r="K469" i="9"/>
  <c r="I470" i="9"/>
  <c r="J470" i="9"/>
  <c r="K470" i="9"/>
  <c r="I471" i="9"/>
  <c r="K471" i="9" s="1"/>
  <c r="J471" i="9"/>
  <c r="I472" i="9"/>
  <c r="J472" i="9"/>
  <c r="I473" i="9"/>
  <c r="K473" i="9" s="1"/>
  <c r="J473" i="9"/>
  <c r="I474" i="9"/>
  <c r="J474" i="9"/>
  <c r="I475" i="9"/>
  <c r="J475" i="9"/>
  <c r="K475" i="9"/>
  <c r="I476" i="9"/>
  <c r="J476" i="9"/>
  <c r="I477" i="9"/>
  <c r="J477" i="9"/>
  <c r="K477" i="9"/>
  <c r="I478" i="9"/>
  <c r="J478" i="9"/>
  <c r="I479" i="9"/>
  <c r="K479" i="9" s="1"/>
  <c r="J479" i="9"/>
  <c r="I480" i="9"/>
  <c r="J480" i="9"/>
  <c r="I481" i="9"/>
  <c r="J481" i="9"/>
  <c r="K481" i="9"/>
  <c r="I482" i="9"/>
  <c r="J482" i="9"/>
  <c r="I483" i="9"/>
  <c r="K483" i="9" s="1"/>
  <c r="J483" i="9"/>
  <c r="I484" i="9"/>
  <c r="J484" i="9"/>
  <c r="K484" i="9"/>
  <c r="I485" i="9"/>
  <c r="J485" i="9"/>
  <c r="K485" i="9" s="1"/>
  <c r="I486" i="9"/>
  <c r="J486" i="9"/>
  <c r="I487" i="9"/>
  <c r="J487" i="9"/>
  <c r="I488" i="9"/>
  <c r="K488" i="9" s="1"/>
  <c r="J488" i="9"/>
  <c r="I489" i="9"/>
  <c r="J489" i="9"/>
  <c r="K489" i="9"/>
  <c r="I490" i="9"/>
  <c r="J490" i="9"/>
  <c r="I491" i="9"/>
  <c r="J491" i="9"/>
  <c r="I492" i="9"/>
  <c r="J492" i="9"/>
  <c r="K492" i="9" s="1"/>
  <c r="I493" i="9"/>
  <c r="K493" i="9" s="1"/>
  <c r="J493" i="9"/>
  <c r="I494" i="9"/>
  <c r="J494" i="9"/>
  <c r="K494" i="9" s="1"/>
  <c r="I495" i="9"/>
  <c r="J495" i="9"/>
  <c r="I496" i="9"/>
  <c r="J496" i="9"/>
  <c r="I497" i="9"/>
  <c r="J497" i="9"/>
  <c r="K497" i="9"/>
  <c r="I498" i="9"/>
  <c r="K498" i="9" s="1"/>
  <c r="J498" i="9"/>
  <c r="I499" i="9"/>
  <c r="J499" i="9"/>
  <c r="K499" i="9"/>
  <c r="I500" i="9"/>
  <c r="J500" i="9"/>
  <c r="K500" i="9"/>
  <c r="I501" i="9"/>
  <c r="J501" i="9"/>
  <c r="K501" i="9"/>
  <c r="I502" i="9"/>
  <c r="K502" i="9" s="1"/>
  <c r="J502" i="9"/>
  <c r="I503" i="9"/>
  <c r="J503" i="9"/>
  <c r="I504" i="9"/>
  <c r="J504" i="9"/>
  <c r="U6" i="9"/>
  <c r="V6" i="9"/>
  <c r="U7" i="9"/>
  <c r="V7" i="9"/>
  <c r="U8" i="9"/>
  <c r="V8" i="9"/>
  <c r="U9" i="9"/>
  <c r="V9" i="9"/>
  <c r="U10" i="9"/>
  <c r="V10" i="9"/>
  <c r="U11" i="9"/>
  <c r="V11" i="9"/>
  <c r="U12" i="9"/>
  <c r="V12" i="9"/>
  <c r="U13" i="9"/>
  <c r="V13" i="9"/>
  <c r="U14" i="9"/>
  <c r="V14" i="9"/>
  <c r="U15" i="9"/>
  <c r="V15" i="9"/>
  <c r="U16" i="9"/>
  <c r="V16" i="9"/>
  <c r="U17" i="9"/>
  <c r="V17" i="9"/>
  <c r="U18" i="9"/>
  <c r="V18" i="9"/>
  <c r="U19" i="9"/>
  <c r="V19" i="9"/>
  <c r="U20" i="9"/>
  <c r="V20" i="9"/>
  <c r="U21" i="9"/>
  <c r="V21" i="9"/>
  <c r="U22" i="9"/>
  <c r="V22" i="9"/>
  <c r="U23" i="9"/>
  <c r="V23" i="9"/>
  <c r="U24" i="9"/>
  <c r="V24" i="9"/>
  <c r="U25" i="9"/>
  <c r="V25" i="9"/>
  <c r="U26" i="9"/>
  <c r="V26" i="9"/>
  <c r="U27" i="9"/>
  <c r="V27" i="9"/>
  <c r="U28" i="9"/>
  <c r="V28" i="9"/>
  <c r="U29" i="9"/>
  <c r="V29" i="9"/>
  <c r="U30" i="9"/>
  <c r="V30" i="9"/>
  <c r="U31" i="9"/>
  <c r="V31" i="9"/>
  <c r="U32" i="9"/>
  <c r="V32" i="9"/>
  <c r="U33" i="9"/>
  <c r="V33" i="9"/>
  <c r="U34" i="9"/>
  <c r="V34" i="9"/>
  <c r="U35" i="9"/>
  <c r="V35" i="9"/>
  <c r="U36" i="9"/>
  <c r="V36" i="9"/>
  <c r="U37" i="9"/>
  <c r="V37" i="9"/>
  <c r="U38" i="9"/>
  <c r="V38" i="9"/>
  <c r="U39" i="9"/>
  <c r="V39" i="9"/>
  <c r="U40" i="9"/>
  <c r="V40" i="9"/>
  <c r="U41" i="9"/>
  <c r="V41" i="9"/>
  <c r="U42" i="9"/>
  <c r="V42" i="9"/>
  <c r="U43" i="9"/>
  <c r="V43" i="9"/>
  <c r="U44" i="9"/>
  <c r="V44" i="9"/>
  <c r="U45" i="9"/>
  <c r="V45" i="9"/>
  <c r="U46" i="9"/>
  <c r="V46" i="9"/>
  <c r="U47" i="9"/>
  <c r="V47" i="9"/>
  <c r="U48" i="9"/>
  <c r="V48" i="9"/>
  <c r="U49" i="9"/>
  <c r="V49" i="9"/>
  <c r="U50" i="9"/>
  <c r="V50" i="9"/>
  <c r="U51" i="9"/>
  <c r="V51" i="9"/>
  <c r="U52" i="9"/>
  <c r="V52" i="9"/>
  <c r="U53" i="9"/>
  <c r="V53" i="9"/>
  <c r="U54" i="9"/>
  <c r="V54" i="9"/>
  <c r="U55" i="9"/>
  <c r="V55" i="9"/>
  <c r="U56" i="9"/>
  <c r="V56" i="9"/>
  <c r="U57" i="9"/>
  <c r="V57" i="9"/>
  <c r="U58" i="9"/>
  <c r="V58" i="9"/>
  <c r="U59" i="9"/>
  <c r="V59" i="9"/>
  <c r="U60" i="9"/>
  <c r="V60" i="9"/>
  <c r="U61" i="9"/>
  <c r="V61" i="9"/>
  <c r="U62" i="9"/>
  <c r="V62" i="9"/>
  <c r="U63" i="9"/>
  <c r="V63" i="9"/>
  <c r="U64" i="9"/>
  <c r="V64" i="9"/>
  <c r="U65" i="9"/>
  <c r="V65" i="9"/>
  <c r="U66" i="9"/>
  <c r="V66" i="9"/>
  <c r="U67" i="9"/>
  <c r="V67" i="9"/>
  <c r="U68" i="9"/>
  <c r="V68" i="9"/>
  <c r="U69" i="9"/>
  <c r="V69" i="9"/>
  <c r="U70" i="9"/>
  <c r="V70" i="9"/>
  <c r="U71" i="9"/>
  <c r="V71" i="9"/>
  <c r="U72" i="9"/>
  <c r="V72" i="9"/>
  <c r="U73" i="9"/>
  <c r="V73" i="9"/>
  <c r="U74" i="9"/>
  <c r="V74" i="9"/>
  <c r="U75" i="9"/>
  <c r="V75" i="9"/>
  <c r="U76" i="9"/>
  <c r="V76" i="9"/>
  <c r="U77" i="9"/>
  <c r="V77" i="9"/>
  <c r="U78" i="9"/>
  <c r="V78" i="9"/>
  <c r="U79" i="9"/>
  <c r="V79" i="9"/>
  <c r="U80" i="9"/>
  <c r="V80" i="9"/>
  <c r="U81" i="9"/>
  <c r="V81" i="9"/>
  <c r="U82" i="9"/>
  <c r="V82" i="9"/>
  <c r="U83" i="9"/>
  <c r="V83" i="9"/>
  <c r="U84" i="9"/>
  <c r="V84" i="9"/>
  <c r="U85" i="9"/>
  <c r="V85" i="9"/>
  <c r="U86" i="9"/>
  <c r="V86" i="9"/>
  <c r="U87" i="9"/>
  <c r="V87" i="9"/>
  <c r="U88" i="9"/>
  <c r="V88" i="9"/>
  <c r="U89" i="9"/>
  <c r="V89" i="9"/>
  <c r="U90" i="9"/>
  <c r="V90" i="9"/>
  <c r="U91" i="9"/>
  <c r="V91" i="9"/>
  <c r="U92" i="9"/>
  <c r="V92" i="9"/>
  <c r="U93" i="9"/>
  <c r="V93" i="9"/>
  <c r="U94" i="9"/>
  <c r="V94" i="9"/>
  <c r="U95" i="9"/>
  <c r="V95" i="9"/>
  <c r="U96" i="9"/>
  <c r="V96" i="9"/>
  <c r="U97" i="9"/>
  <c r="V97" i="9"/>
  <c r="U98" i="9"/>
  <c r="V98" i="9"/>
  <c r="U99" i="9"/>
  <c r="V99" i="9"/>
  <c r="U100" i="9"/>
  <c r="V100" i="9"/>
  <c r="U101" i="9"/>
  <c r="V101" i="9"/>
  <c r="U102" i="9"/>
  <c r="V102" i="9"/>
  <c r="U103" i="9"/>
  <c r="V103" i="9"/>
  <c r="U104" i="9"/>
  <c r="V104" i="9"/>
  <c r="U105" i="9"/>
  <c r="V105" i="9"/>
  <c r="U106" i="9"/>
  <c r="V106" i="9"/>
  <c r="U107" i="9"/>
  <c r="V107" i="9"/>
  <c r="U108" i="9"/>
  <c r="V108" i="9"/>
  <c r="U109" i="9"/>
  <c r="V109" i="9"/>
  <c r="U110" i="9"/>
  <c r="V110" i="9"/>
  <c r="U111" i="9"/>
  <c r="V111" i="9"/>
  <c r="U112" i="9"/>
  <c r="V112" i="9"/>
  <c r="U113" i="9"/>
  <c r="V113" i="9"/>
  <c r="U114" i="9"/>
  <c r="V114" i="9"/>
  <c r="U115" i="9"/>
  <c r="V115" i="9"/>
  <c r="U116" i="9"/>
  <c r="V116" i="9"/>
  <c r="U117" i="9"/>
  <c r="V117" i="9"/>
  <c r="U118" i="9"/>
  <c r="V118" i="9"/>
  <c r="U119" i="9"/>
  <c r="V119" i="9"/>
  <c r="U120" i="9"/>
  <c r="V120" i="9"/>
  <c r="U121" i="9"/>
  <c r="V121" i="9"/>
  <c r="U122" i="9"/>
  <c r="V122" i="9"/>
  <c r="U123" i="9"/>
  <c r="V123" i="9"/>
  <c r="U124" i="9"/>
  <c r="V124" i="9"/>
  <c r="U125" i="9"/>
  <c r="V125" i="9"/>
  <c r="U126" i="9"/>
  <c r="V126" i="9"/>
  <c r="U127" i="9"/>
  <c r="V127" i="9"/>
  <c r="U128" i="9"/>
  <c r="V128" i="9"/>
  <c r="U129" i="9"/>
  <c r="V129" i="9"/>
  <c r="U130" i="9"/>
  <c r="V130" i="9"/>
  <c r="U131" i="9"/>
  <c r="V131" i="9"/>
  <c r="U132" i="9"/>
  <c r="V132" i="9"/>
  <c r="U133" i="9"/>
  <c r="V133" i="9"/>
  <c r="U134" i="9"/>
  <c r="V134" i="9"/>
  <c r="U135" i="9"/>
  <c r="V135" i="9"/>
  <c r="U136" i="9"/>
  <c r="V136" i="9"/>
  <c r="U137" i="9"/>
  <c r="V137" i="9"/>
  <c r="U138" i="9"/>
  <c r="V138" i="9"/>
  <c r="U139" i="9"/>
  <c r="V139" i="9"/>
  <c r="U140" i="9"/>
  <c r="V140" i="9"/>
  <c r="U141" i="9"/>
  <c r="V141" i="9"/>
  <c r="U142" i="9"/>
  <c r="V142" i="9"/>
  <c r="U143" i="9"/>
  <c r="V143" i="9"/>
  <c r="U144" i="9"/>
  <c r="V144" i="9"/>
  <c r="U145" i="9"/>
  <c r="V145" i="9"/>
  <c r="U146" i="9"/>
  <c r="V146" i="9"/>
  <c r="U147" i="9"/>
  <c r="V147" i="9"/>
  <c r="U148" i="9"/>
  <c r="V148" i="9"/>
  <c r="U149" i="9"/>
  <c r="V149" i="9"/>
  <c r="U150" i="9"/>
  <c r="V150" i="9"/>
  <c r="U151" i="9"/>
  <c r="V151" i="9"/>
  <c r="U152" i="9"/>
  <c r="V152" i="9"/>
  <c r="U153" i="9"/>
  <c r="V153" i="9"/>
  <c r="U154" i="9"/>
  <c r="V154" i="9"/>
  <c r="U155" i="9"/>
  <c r="V155" i="9"/>
  <c r="U156" i="9"/>
  <c r="V156" i="9"/>
  <c r="U157" i="9"/>
  <c r="V157" i="9"/>
  <c r="U158" i="9"/>
  <c r="V158" i="9"/>
  <c r="U159" i="9"/>
  <c r="V159" i="9"/>
  <c r="U160" i="9"/>
  <c r="V160" i="9"/>
  <c r="U161" i="9"/>
  <c r="V161" i="9"/>
  <c r="U162" i="9"/>
  <c r="V162" i="9"/>
  <c r="U163" i="9"/>
  <c r="V163" i="9"/>
  <c r="U164" i="9"/>
  <c r="V164" i="9"/>
  <c r="U165" i="9"/>
  <c r="V165" i="9"/>
  <c r="U166" i="9"/>
  <c r="V166" i="9"/>
  <c r="U167" i="9"/>
  <c r="V167" i="9"/>
  <c r="U168" i="9"/>
  <c r="V168" i="9"/>
  <c r="U169" i="9"/>
  <c r="V169" i="9"/>
  <c r="U170" i="9"/>
  <c r="V170" i="9"/>
  <c r="U171" i="9"/>
  <c r="V171" i="9"/>
  <c r="U172" i="9"/>
  <c r="V172" i="9"/>
  <c r="U173" i="9"/>
  <c r="V173" i="9"/>
  <c r="U174" i="9"/>
  <c r="V174" i="9"/>
  <c r="U175" i="9"/>
  <c r="V175" i="9"/>
  <c r="U176" i="9"/>
  <c r="V176" i="9"/>
  <c r="U177" i="9"/>
  <c r="V177" i="9"/>
  <c r="U178" i="9"/>
  <c r="V178" i="9"/>
  <c r="U179" i="9"/>
  <c r="V179" i="9"/>
  <c r="U180" i="9"/>
  <c r="V180" i="9"/>
  <c r="U181" i="9"/>
  <c r="V181" i="9"/>
  <c r="U182" i="9"/>
  <c r="V182" i="9"/>
  <c r="U183" i="9"/>
  <c r="V183" i="9"/>
  <c r="U184" i="9"/>
  <c r="V184" i="9"/>
  <c r="U185" i="9"/>
  <c r="V185" i="9"/>
  <c r="U186" i="9"/>
  <c r="V186" i="9"/>
  <c r="U187" i="9"/>
  <c r="V187" i="9"/>
  <c r="U188" i="9"/>
  <c r="V188" i="9"/>
  <c r="U189" i="9"/>
  <c r="V189" i="9"/>
  <c r="U190" i="9"/>
  <c r="V190" i="9"/>
  <c r="U191" i="9"/>
  <c r="V191" i="9"/>
  <c r="U192" i="9"/>
  <c r="V192" i="9"/>
  <c r="U193" i="9"/>
  <c r="V193" i="9"/>
  <c r="U194" i="9"/>
  <c r="V194" i="9"/>
  <c r="U195" i="9"/>
  <c r="V195" i="9"/>
  <c r="U196" i="9"/>
  <c r="V196" i="9"/>
  <c r="U197" i="9"/>
  <c r="V197" i="9"/>
  <c r="U198" i="9"/>
  <c r="V198" i="9"/>
  <c r="U199" i="9"/>
  <c r="V199" i="9"/>
  <c r="U200" i="9"/>
  <c r="V200" i="9"/>
  <c r="U201" i="9"/>
  <c r="V201" i="9"/>
  <c r="U202" i="9"/>
  <c r="V202" i="9"/>
  <c r="U203" i="9"/>
  <c r="V203" i="9"/>
  <c r="U204" i="9"/>
  <c r="V204" i="9"/>
  <c r="U205" i="9"/>
  <c r="V205" i="9"/>
  <c r="U206" i="9"/>
  <c r="V206" i="9"/>
  <c r="U207" i="9"/>
  <c r="V207" i="9"/>
  <c r="U208" i="9"/>
  <c r="V208" i="9"/>
  <c r="U209" i="9"/>
  <c r="V209" i="9"/>
  <c r="U210" i="9"/>
  <c r="V210" i="9"/>
  <c r="U211" i="9"/>
  <c r="W211" i="9" s="1"/>
  <c r="V211" i="9"/>
  <c r="U212" i="9"/>
  <c r="V212" i="9"/>
  <c r="U213" i="9"/>
  <c r="V213" i="9"/>
  <c r="U214" i="9"/>
  <c r="V214" i="9"/>
  <c r="U215" i="9"/>
  <c r="V215" i="9"/>
  <c r="U216" i="9"/>
  <c r="V216" i="9"/>
  <c r="U217" i="9"/>
  <c r="V217" i="9"/>
  <c r="U218" i="9"/>
  <c r="V218" i="9"/>
  <c r="U219" i="9"/>
  <c r="V219" i="9"/>
  <c r="U220" i="9"/>
  <c r="V220" i="9"/>
  <c r="U221" i="9"/>
  <c r="V221" i="9"/>
  <c r="U222" i="9"/>
  <c r="V222" i="9"/>
  <c r="U223" i="9"/>
  <c r="V223" i="9"/>
  <c r="U224" i="9"/>
  <c r="V224" i="9"/>
  <c r="U225" i="9"/>
  <c r="V225" i="9"/>
  <c r="U226" i="9"/>
  <c r="V226" i="9"/>
  <c r="U227" i="9"/>
  <c r="V227" i="9"/>
  <c r="U228" i="9"/>
  <c r="V228" i="9"/>
  <c r="U229" i="9"/>
  <c r="V229" i="9"/>
  <c r="U230" i="9"/>
  <c r="V230" i="9"/>
  <c r="U231" i="9"/>
  <c r="V231" i="9"/>
  <c r="U232" i="9"/>
  <c r="V232" i="9"/>
  <c r="U233" i="9"/>
  <c r="V233" i="9"/>
  <c r="U234" i="9"/>
  <c r="V234" i="9"/>
  <c r="U235" i="9"/>
  <c r="V235" i="9"/>
  <c r="U236" i="9"/>
  <c r="V236" i="9"/>
  <c r="U237" i="9"/>
  <c r="V237" i="9"/>
  <c r="U238" i="9"/>
  <c r="V238" i="9"/>
  <c r="U239" i="9"/>
  <c r="V239" i="9"/>
  <c r="U240" i="9"/>
  <c r="V240" i="9"/>
  <c r="U241" i="9"/>
  <c r="V241" i="9"/>
  <c r="U242" i="9"/>
  <c r="V242" i="9"/>
  <c r="U243" i="9"/>
  <c r="V243" i="9"/>
  <c r="U244" i="9"/>
  <c r="V244" i="9"/>
  <c r="U245" i="9"/>
  <c r="V245" i="9"/>
  <c r="U246" i="9"/>
  <c r="V246" i="9"/>
  <c r="U247" i="9"/>
  <c r="V247" i="9"/>
  <c r="U248" i="9"/>
  <c r="V248" i="9"/>
  <c r="U249" i="9"/>
  <c r="V249" i="9"/>
  <c r="U250" i="9"/>
  <c r="V250" i="9"/>
  <c r="U251" i="9"/>
  <c r="V251" i="9"/>
  <c r="U252" i="9"/>
  <c r="V252" i="9"/>
  <c r="U253" i="9"/>
  <c r="V253" i="9"/>
  <c r="U254" i="9"/>
  <c r="V254" i="9"/>
  <c r="U255" i="9"/>
  <c r="V255" i="9"/>
  <c r="U256" i="9"/>
  <c r="V256" i="9"/>
  <c r="U257" i="9"/>
  <c r="V257" i="9"/>
  <c r="U258" i="9"/>
  <c r="V258" i="9"/>
  <c r="U259" i="9"/>
  <c r="V259" i="9"/>
  <c r="U260" i="9"/>
  <c r="V260" i="9"/>
  <c r="U261" i="9"/>
  <c r="V261" i="9"/>
  <c r="U262" i="9"/>
  <c r="V262" i="9"/>
  <c r="U263" i="9"/>
  <c r="V263" i="9"/>
  <c r="U264" i="9"/>
  <c r="V264" i="9"/>
  <c r="U265" i="9"/>
  <c r="V265" i="9"/>
  <c r="U266" i="9"/>
  <c r="V266" i="9"/>
  <c r="U267" i="9"/>
  <c r="V267" i="9"/>
  <c r="U268" i="9"/>
  <c r="V268" i="9"/>
  <c r="U269" i="9"/>
  <c r="V269" i="9"/>
  <c r="U270" i="9"/>
  <c r="V270" i="9"/>
  <c r="U271" i="9"/>
  <c r="V271" i="9"/>
  <c r="U272" i="9"/>
  <c r="V272" i="9"/>
  <c r="U273" i="9"/>
  <c r="V273" i="9"/>
  <c r="U274" i="9"/>
  <c r="V274" i="9"/>
  <c r="U275" i="9"/>
  <c r="V275" i="9"/>
  <c r="U276" i="9"/>
  <c r="V276" i="9"/>
  <c r="U277" i="9"/>
  <c r="V277" i="9"/>
  <c r="U278" i="9"/>
  <c r="V278" i="9"/>
  <c r="U279" i="9"/>
  <c r="V279" i="9"/>
  <c r="U280" i="9"/>
  <c r="V280" i="9"/>
  <c r="U281" i="9"/>
  <c r="V281" i="9"/>
  <c r="U282" i="9"/>
  <c r="V282" i="9"/>
  <c r="U283" i="9"/>
  <c r="V283" i="9"/>
  <c r="U284" i="9"/>
  <c r="V284" i="9"/>
  <c r="U285" i="9"/>
  <c r="V285" i="9"/>
  <c r="U286" i="9"/>
  <c r="V286" i="9"/>
  <c r="U287" i="9"/>
  <c r="V287" i="9"/>
  <c r="U288" i="9"/>
  <c r="V288" i="9"/>
  <c r="U289" i="9"/>
  <c r="V289" i="9"/>
  <c r="U290" i="9"/>
  <c r="V290" i="9"/>
  <c r="U291" i="9"/>
  <c r="V291" i="9"/>
  <c r="U292" i="9"/>
  <c r="V292" i="9"/>
  <c r="U293" i="9"/>
  <c r="V293" i="9"/>
  <c r="U294" i="9"/>
  <c r="V294" i="9"/>
  <c r="U295" i="9"/>
  <c r="V295" i="9"/>
  <c r="U296" i="9"/>
  <c r="V296" i="9"/>
  <c r="U297" i="9"/>
  <c r="V297" i="9"/>
  <c r="U298" i="9"/>
  <c r="V298" i="9"/>
  <c r="U299" i="9"/>
  <c r="V299" i="9"/>
  <c r="U300" i="9"/>
  <c r="V300" i="9"/>
  <c r="U301" i="9"/>
  <c r="V301" i="9"/>
  <c r="U302" i="9"/>
  <c r="V302" i="9"/>
  <c r="U303" i="9"/>
  <c r="V303" i="9"/>
  <c r="U304" i="9"/>
  <c r="V304" i="9"/>
  <c r="U305" i="9"/>
  <c r="V305" i="9"/>
  <c r="U306" i="9"/>
  <c r="V306" i="9"/>
  <c r="U307" i="9"/>
  <c r="V307" i="9"/>
  <c r="U308" i="9"/>
  <c r="V308" i="9"/>
  <c r="U309" i="9"/>
  <c r="V309" i="9"/>
  <c r="U310" i="9"/>
  <c r="V310" i="9"/>
  <c r="U311" i="9"/>
  <c r="V311" i="9"/>
  <c r="U312" i="9"/>
  <c r="V312" i="9"/>
  <c r="U313" i="9"/>
  <c r="V313" i="9"/>
  <c r="U314" i="9"/>
  <c r="V314" i="9"/>
  <c r="U315" i="9"/>
  <c r="V315" i="9"/>
  <c r="U316" i="9"/>
  <c r="V316" i="9"/>
  <c r="U317" i="9"/>
  <c r="V317" i="9"/>
  <c r="U318" i="9"/>
  <c r="V318" i="9"/>
  <c r="U319" i="9"/>
  <c r="V319" i="9"/>
  <c r="U320" i="9"/>
  <c r="V320" i="9"/>
  <c r="U321" i="9"/>
  <c r="V321" i="9"/>
  <c r="U322" i="9"/>
  <c r="V322" i="9"/>
  <c r="U323" i="9"/>
  <c r="V323" i="9"/>
  <c r="U324" i="9"/>
  <c r="V324" i="9"/>
  <c r="U325" i="9"/>
  <c r="V325" i="9"/>
  <c r="U326" i="9"/>
  <c r="V326" i="9"/>
  <c r="U327" i="9"/>
  <c r="V327" i="9"/>
  <c r="U328" i="9"/>
  <c r="V328" i="9"/>
  <c r="U329" i="9"/>
  <c r="V329" i="9"/>
  <c r="U330" i="9"/>
  <c r="V330" i="9"/>
  <c r="U331" i="9"/>
  <c r="V331" i="9"/>
  <c r="U332" i="9"/>
  <c r="V332" i="9"/>
  <c r="U333" i="9"/>
  <c r="V333" i="9"/>
  <c r="U334" i="9"/>
  <c r="V334" i="9"/>
  <c r="U335" i="9"/>
  <c r="V335" i="9"/>
  <c r="U336" i="9"/>
  <c r="V336" i="9"/>
  <c r="U337" i="9"/>
  <c r="V337" i="9"/>
  <c r="U338" i="9"/>
  <c r="V338" i="9"/>
  <c r="U339" i="9"/>
  <c r="V339" i="9"/>
  <c r="U340" i="9"/>
  <c r="V340" i="9"/>
  <c r="U341" i="9"/>
  <c r="V341" i="9"/>
  <c r="U342" i="9"/>
  <c r="V342" i="9"/>
  <c r="U343" i="9"/>
  <c r="V343" i="9"/>
  <c r="U344" i="9"/>
  <c r="V344" i="9"/>
  <c r="W344" i="9" s="1"/>
  <c r="U345" i="9"/>
  <c r="V345" i="9"/>
  <c r="U346" i="9"/>
  <c r="V346" i="9"/>
  <c r="U347" i="9"/>
  <c r="V347" i="9"/>
  <c r="U348" i="9"/>
  <c r="V348" i="9"/>
  <c r="U349" i="9"/>
  <c r="V349" i="9"/>
  <c r="U350" i="9"/>
  <c r="V350" i="9"/>
  <c r="U351" i="9"/>
  <c r="V351" i="9"/>
  <c r="U352" i="9"/>
  <c r="V352" i="9"/>
  <c r="U353" i="9"/>
  <c r="V353" i="9"/>
  <c r="U354" i="9"/>
  <c r="V354" i="9"/>
  <c r="U355" i="9"/>
  <c r="W355" i="9" s="1"/>
  <c r="V355" i="9"/>
  <c r="U356" i="9"/>
  <c r="V356" i="9"/>
  <c r="U357" i="9"/>
  <c r="V357" i="9"/>
  <c r="U358" i="9"/>
  <c r="V358" i="9"/>
  <c r="U359" i="9"/>
  <c r="V359" i="9"/>
  <c r="U360" i="9"/>
  <c r="V360" i="9"/>
  <c r="U361" i="9"/>
  <c r="V361" i="9"/>
  <c r="U362" i="9"/>
  <c r="V362" i="9"/>
  <c r="U363" i="9"/>
  <c r="W363" i="9" s="1"/>
  <c r="V363" i="9"/>
  <c r="U364" i="9"/>
  <c r="V364" i="9"/>
  <c r="U365" i="9"/>
  <c r="V365" i="9"/>
  <c r="U366" i="9"/>
  <c r="V366" i="9"/>
  <c r="U367" i="9"/>
  <c r="V367" i="9"/>
  <c r="U368" i="9"/>
  <c r="V368" i="9"/>
  <c r="U369" i="9"/>
  <c r="V369" i="9"/>
  <c r="U370" i="9"/>
  <c r="V370" i="9"/>
  <c r="U371" i="9"/>
  <c r="V371" i="9"/>
  <c r="U372" i="9"/>
  <c r="V372" i="9"/>
  <c r="U373" i="9"/>
  <c r="V373" i="9"/>
  <c r="U374" i="9"/>
  <c r="V374" i="9"/>
  <c r="U375" i="9"/>
  <c r="V375" i="9"/>
  <c r="U376" i="9"/>
  <c r="V376" i="9"/>
  <c r="U377" i="9"/>
  <c r="V377" i="9"/>
  <c r="U378" i="9"/>
  <c r="V378" i="9"/>
  <c r="U379" i="9"/>
  <c r="W379" i="9" s="1"/>
  <c r="V379" i="9"/>
  <c r="U380" i="9"/>
  <c r="V380" i="9"/>
  <c r="U381" i="9"/>
  <c r="V381" i="9"/>
  <c r="U382" i="9"/>
  <c r="V382" i="9"/>
  <c r="U383" i="9"/>
  <c r="W383" i="9" s="1"/>
  <c r="V383" i="9"/>
  <c r="U384" i="9"/>
  <c r="V384" i="9"/>
  <c r="U385" i="9"/>
  <c r="V385" i="9"/>
  <c r="U386" i="9"/>
  <c r="V386" i="9"/>
  <c r="U387" i="9"/>
  <c r="V387" i="9"/>
  <c r="U388" i="9"/>
  <c r="V388" i="9"/>
  <c r="U389" i="9"/>
  <c r="V389" i="9"/>
  <c r="U390" i="9"/>
  <c r="V390" i="9"/>
  <c r="U391" i="9"/>
  <c r="V391" i="9"/>
  <c r="U392" i="9"/>
  <c r="V392" i="9"/>
  <c r="U393" i="9"/>
  <c r="V393" i="9"/>
  <c r="U394" i="9"/>
  <c r="V394" i="9"/>
  <c r="U395" i="9"/>
  <c r="V395" i="9"/>
  <c r="U396" i="9"/>
  <c r="V396" i="9"/>
  <c r="U397" i="9"/>
  <c r="V397" i="9"/>
  <c r="U398" i="9"/>
  <c r="V398" i="9"/>
  <c r="U399" i="9"/>
  <c r="V399" i="9"/>
  <c r="U400" i="9"/>
  <c r="V400" i="9"/>
  <c r="U401" i="9"/>
  <c r="V401" i="9"/>
  <c r="U402" i="9"/>
  <c r="V402" i="9"/>
  <c r="U403" i="9"/>
  <c r="V403" i="9"/>
  <c r="U404" i="9"/>
  <c r="V404" i="9"/>
  <c r="U405" i="9"/>
  <c r="V405" i="9"/>
  <c r="U406" i="9"/>
  <c r="V406" i="9"/>
  <c r="U407" i="9"/>
  <c r="V407" i="9"/>
  <c r="U408" i="9"/>
  <c r="V408" i="9"/>
  <c r="U409" i="9"/>
  <c r="V409" i="9"/>
  <c r="U410" i="9"/>
  <c r="V410" i="9"/>
  <c r="U411" i="9"/>
  <c r="V411" i="9"/>
  <c r="U412" i="9"/>
  <c r="V412" i="9"/>
  <c r="U413" i="9"/>
  <c r="V413" i="9"/>
  <c r="U414" i="9"/>
  <c r="V414" i="9"/>
  <c r="U415" i="9"/>
  <c r="V415" i="9"/>
  <c r="U416" i="9"/>
  <c r="V416" i="9"/>
  <c r="U417" i="9"/>
  <c r="V417" i="9"/>
  <c r="U418" i="9"/>
  <c r="V418" i="9"/>
  <c r="U419" i="9"/>
  <c r="W419" i="9" s="1"/>
  <c r="V419" i="9"/>
  <c r="U420" i="9"/>
  <c r="V420" i="9"/>
  <c r="U421" i="9"/>
  <c r="V421" i="9"/>
  <c r="U422" i="9"/>
  <c r="V422" i="9"/>
  <c r="U423" i="9"/>
  <c r="V423" i="9"/>
  <c r="U424" i="9"/>
  <c r="V424" i="9"/>
  <c r="U425" i="9"/>
  <c r="V425" i="9"/>
  <c r="U426" i="9"/>
  <c r="V426" i="9"/>
  <c r="U427" i="9"/>
  <c r="V427" i="9"/>
  <c r="U428" i="9"/>
  <c r="V428" i="9"/>
  <c r="U429" i="9"/>
  <c r="V429" i="9"/>
  <c r="U430" i="9"/>
  <c r="V430" i="9"/>
  <c r="U431" i="9"/>
  <c r="V431" i="9"/>
  <c r="U432" i="9"/>
  <c r="V432" i="9"/>
  <c r="U433" i="9"/>
  <c r="V433" i="9"/>
  <c r="U434" i="9"/>
  <c r="V434" i="9"/>
  <c r="U435" i="9"/>
  <c r="V435" i="9"/>
  <c r="U436" i="9"/>
  <c r="V436" i="9"/>
  <c r="U437" i="9"/>
  <c r="V437" i="9"/>
  <c r="U438" i="9"/>
  <c r="V438" i="9"/>
  <c r="U439" i="9"/>
  <c r="V439" i="9"/>
  <c r="U440" i="9"/>
  <c r="V440" i="9"/>
  <c r="U441" i="9"/>
  <c r="V441" i="9"/>
  <c r="U442" i="9"/>
  <c r="V442" i="9"/>
  <c r="U443" i="9"/>
  <c r="W443" i="9" s="1"/>
  <c r="V443" i="9"/>
  <c r="U444" i="9"/>
  <c r="V444" i="9"/>
  <c r="U445" i="9"/>
  <c r="V445" i="9"/>
  <c r="U446" i="9"/>
  <c r="V446" i="9"/>
  <c r="U447" i="9"/>
  <c r="W447" i="9" s="1"/>
  <c r="V447" i="9"/>
  <c r="U448" i="9"/>
  <c r="V448" i="9"/>
  <c r="U449" i="9"/>
  <c r="V449" i="9"/>
  <c r="U450" i="9"/>
  <c r="V450" i="9"/>
  <c r="U451" i="9"/>
  <c r="W451" i="9" s="1"/>
  <c r="V451" i="9"/>
  <c r="U452" i="9"/>
  <c r="V452" i="9"/>
  <c r="U453" i="9"/>
  <c r="V453" i="9"/>
  <c r="U454" i="9"/>
  <c r="V454" i="9"/>
  <c r="U455" i="9"/>
  <c r="W455" i="9" s="1"/>
  <c r="V455" i="9"/>
  <c r="U456" i="9"/>
  <c r="V456" i="9"/>
  <c r="U457" i="9"/>
  <c r="V457" i="9"/>
  <c r="U458" i="9"/>
  <c r="V458" i="9"/>
  <c r="U459" i="9"/>
  <c r="V459" i="9"/>
  <c r="U460" i="9"/>
  <c r="V460" i="9"/>
  <c r="U461" i="9"/>
  <c r="V461" i="9"/>
  <c r="U462" i="9"/>
  <c r="V462" i="9"/>
  <c r="U463" i="9"/>
  <c r="V463" i="9"/>
  <c r="U464" i="9"/>
  <c r="V464" i="9"/>
  <c r="U465" i="9"/>
  <c r="V465" i="9"/>
  <c r="U466" i="9"/>
  <c r="V466" i="9"/>
  <c r="U467" i="9"/>
  <c r="V467" i="9"/>
  <c r="U468" i="9"/>
  <c r="V468" i="9"/>
  <c r="U469" i="9"/>
  <c r="V469" i="9"/>
  <c r="U470" i="9"/>
  <c r="V470" i="9"/>
  <c r="U471" i="9"/>
  <c r="V471" i="9"/>
  <c r="U472" i="9"/>
  <c r="V472" i="9"/>
  <c r="U473" i="9"/>
  <c r="V473" i="9"/>
  <c r="U474" i="9"/>
  <c r="V474" i="9"/>
  <c r="U475" i="9"/>
  <c r="V475" i="9"/>
  <c r="U476" i="9"/>
  <c r="V476" i="9"/>
  <c r="U477" i="9"/>
  <c r="V477" i="9"/>
  <c r="U478" i="9"/>
  <c r="V478" i="9"/>
  <c r="U479" i="9"/>
  <c r="V479" i="9"/>
  <c r="U480" i="9"/>
  <c r="V480" i="9"/>
  <c r="U481" i="9"/>
  <c r="V481" i="9"/>
  <c r="U482" i="9"/>
  <c r="V482" i="9"/>
  <c r="U483" i="9"/>
  <c r="V483" i="9"/>
  <c r="U484" i="9"/>
  <c r="V484" i="9"/>
  <c r="U485" i="9"/>
  <c r="V485" i="9"/>
  <c r="U486" i="9"/>
  <c r="V486" i="9"/>
  <c r="U487" i="9"/>
  <c r="V487" i="9"/>
  <c r="U488" i="9"/>
  <c r="V488" i="9"/>
  <c r="U489" i="9"/>
  <c r="V489" i="9"/>
  <c r="U490" i="9"/>
  <c r="V490" i="9"/>
  <c r="U491" i="9"/>
  <c r="V491" i="9"/>
  <c r="U492" i="9"/>
  <c r="V492" i="9"/>
  <c r="U493" i="9"/>
  <c r="V493" i="9"/>
  <c r="U494" i="9"/>
  <c r="V494" i="9"/>
  <c r="U495" i="9"/>
  <c r="W495" i="9" s="1"/>
  <c r="V495" i="9"/>
  <c r="U496" i="9"/>
  <c r="V496" i="9"/>
  <c r="U497" i="9"/>
  <c r="V497" i="9"/>
  <c r="U498" i="9"/>
  <c r="V498" i="9"/>
  <c r="U499" i="9"/>
  <c r="W499" i="9" s="1"/>
  <c r="V499" i="9"/>
  <c r="U500" i="9"/>
  <c r="V500" i="9"/>
  <c r="U501" i="9"/>
  <c r="V501" i="9"/>
  <c r="U502" i="9"/>
  <c r="V502" i="9"/>
  <c r="U503" i="9"/>
  <c r="W503" i="9" s="1"/>
  <c r="V503" i="9"/>
  <c r="U504" i="9"/>
  <c r="V504" i="9"/>
  <c r="N5" i="9"/>
  <c r="M5" i="9"/>
  <c r="J5" i="9"/>
  <c r="I5" i="9"/>
  <c r="AH56" i="27"/>
  <c r="AG56" i="27"/>
  <c r="AI56" i="27" s="1"/>
  <c r="AF56" i="27"/>
  <c r="AA56" i="27"/>
  <c r="Z56" i="27"/>
  <c r="T56" i="27"/>
  <c r="S56" i="27"/>
  <c r="U56" i="27" s="1"/>
  <c r="R56" i="27"/>
  <c r="M56" i="27"/>
  <c r="L56" i="27"/>
  <c r="N56" i="27" s="1"/>
  <c r="K56" i="27"/>
  <c r="C56" i="27"/>
  <c r="AH55" i="27"/>
  <c r="AI55" i="27" s="1"/>
  <c r="AG55" i="27"/>
  <c r="AF55" i="27"/>
  <c r="AA55" i="27"/>
  <c r="Z55" i="27"/>
  <c r="AB55" i="27" s="1"/>
  <c r="T55" i="27"/>
  <c r="S55" i="27"/>
  <c r="U55" i="27" s="1"/>
  <c r="R55" i="27"/>
  <c r="M55" i="27"/>
  <c r="L55" i="27"/>
  <c r="K55" i="27"/>
  <c r="C55" i="27"/>
  <c r="AH54" i="27"/>
  <c r="AG54" i="27"/>
  <c r="AF54" i="27"/>
  <c r="AA54" i="27"/>
  <c r="Z54" i="27"/>
  <c r="T54" i="27"/>
  <c r="S54" i="27"/>
  <c r="U54" i="27" s="1"/>
  <c r="R54" i="27"/>
  <c r="M54" i="27"/>
  <c r="L54" i="27"/>
  <c r="N54" i="27" s="1"/>
  <c r="K54" i="27"/>
  <c r="C54" i="27"/>
  <c r="AH53" i="27"/>
  <c r="AG53" i="27"/>
  <c r="AI53" i="27" s="1"/>
  <c r="AF53" i="27"/>
  <c r="AA53" i="27"/>
  <c r="Z53" i="27"/>
  <c r="AB53" i="27" s="1"/>
  <c r="T53" i="27"/>
  <c r="S53" i="27"/>
  <c r="U53" i="27" s="1"/>
  <c r="R53" i="27"/>
  <c r="M53" i="27"/>
  <c r="L53" i="27"/>
  <c r="K53" i="27"/>
  <c r="C53" i="27"/>
  <c r="AH52" i="27"/>
  <c r="AG52" i="27"/>
  <c r="AI52" i="27" s="1"/>
  <c r="AF52" i="27"/>
  <c r="AA52" i="27"/>
  <c r="Z52" i="27"/>
  <c r="AB52" i="27" s="1"/>
  <c r="T52" i="27"/>
  <c r="S52" i="27"/>
  <c r="U52" i="27" s="1"/>
  <c r="R52" i="27"/>
  <c r="M52" i="27"/>
  <c r="L52" i="27"/>
  <c r="K52" i="27"/>
  <c r="C52" i="27"/>
  <c r="AH51" i="27"/>
  <c r="AG51" i="27"/>
  <c r="AF51" i="27"/>
  <c r="AA51" i="27"/>
  <c r="Z51" i="27"/>
  <c r="AB51" i="27" s="1"/>
  <c r="T51" i="27"/>
  <c r="S51" i="27"/>
  <c r="U51" i="27" s="1"/>
  <c r="R51" i="27"/>
  <c r="M51" i="27"/>
  <c r="L51" i="27"/>
  <c r="N51" i="27" s="1"/>
  <c r="K51" i="27"/>
  <c r="C51" i="27"/>
  <c r="AH50" i="27"/>
  <c r="AG50" i="27"/>
  <c r="AF50" i="27"/>
  <c r="AA50" i="27"/>
  <c r="Z50" i="27"/>
  <c r="U50" i="27"/>
  <c r="T50" i="27"/>
  <c r="S50" i="27"/>
  <c r="R50" i="27"/>
  <c r="M50" i="27"/>
  <c r="L50" i="27"/>
  <c r="N50" i="27" s="1"/>
  <c r="K50" i="27"/>
  <c r="C50" i="27"/>
  <c r="AH49" i="27"/>
  <c r="AG49" i="27"/>
  <c r="AF49" i="27"/>
  <c r="AA49" i="27"/>
  <c r="Z49" i="27"/>
  <c r="U49" i="27"/>
  <c r="T49" i="27"/>
  <c r="S49" i="27"/>
  <c r="R49" i="27"/>
  <c r="M49" i="27"/>
  <c r="L49" i="27"/>
  <c r="N49" i="27" s="1"/>
  <c r="K49" i="27"/>
  <c r="C49" i="27"/>
  <c r="AH48" i="27"/>
  <c r="AG48" i="27"/>
  <c r="AF48" i="27"/>
  <c r="AA48" i="27"/>
  <c r="Z48" i="27"/>
  <c r="T48" i="27"/>
  <c r="S48" i="27"/>
  <c r="U48" i="27" s="1"/>
  <c r="M48" i="27"/>
  <c r="L48" i="27"/>
  <c r="K48" i="27"/>
  <c r="C48" i="27"/>
  <c r="AH47" i="27"/>
  <c r="AG47" i="27"/>
  <c r="AF47" i="27"/>
  <c r="T47" i="27"/>
  <c r="S47" i="27"/>
  <c r="U47" i="27" s="1"/>
  <c r="M47" i="27"/>
  <c r="L47" i="27"/>
  <c r="N47" i="27" s="1"/>
  <c r="K47" i="27"/>
  <c r="C47" i="27"/>
  <c r="AH46" i="27"/>
  <c r="AG46" i="27"/>
  <c r="AF46" i="27"/>
  <c r="T46" i="27"/>
  <c r="S46" i="27"/>
  <c r="U46" i="27" s="1"/>
  <c r="M46" i="27"/>
  <c r="L46" i="27"/>
  <c r="N46" i="27" s="1"/>
  <c r="K46" i="27"/>
  <c r="C46" i="27"/>
  <c r="AH45" i="27"/>
  <c r="AG45" i="27"/>
  <c r="AI45" i="27" s="1"/>
  <c r="AF45" i="27"/>
  <c r="T45" i="27"/>
  <c r="S45" i="27"/>
  <c r="U45" i="27" s="1"/>
  <c r="M45" i="27"/>
  <c r="N45" i="27" s="1"/>
  <c r="L45" i="27"/>
  <c r="C45" i="27"/>
  <c r="AI44" i="27"/>
  <c r="AH44" i="27"/>
  <c r="AG44" i="27"/>
  <c r="AF44" i="27"/>
  <c r="AA44" i="27"/>
  <c r="Z44" i="27"/>
  <c r="AB44" i="27" s="1"/>
  <c r="T44" i="27"/>
  <c r="S44" i="27"/>
  <c r="U44" i="27" s="1"/>
  <c r="M44" i="27"/>
  <c r="L44" i="27"/>
  <c r="N44" i="27" s="1"/>
  <c r="C44" i="27"/>
  <c r="AH43" i="27"/>
  <c r="AI43" i="27" s="1"/>
  <c r="AG43" i="27"/>
  <c r="AF43" i="27"/>
  <c r="T43" i="27"/>
  <c r="S43" i="27"/>
  <c r="R43" i="27"/>
  <c r="M43" i="27"/>
  <c r="L43" i="27"/>
  <c r="N43" i="27" s="1"/>
  <c r="C43" i="27"/>
  <c r="AH42" i="27"/>
  <c r="AG42" i="27"/>
  <c r="AI42" i="27" s="1"/>
  <c r="AF42" i="27"/>
  <c r="T42" i="27"/>
  <c r="S42" i="27"/>
  <c r="U42" i="27" s="1"/>
  <c r="M42" i="27"/>
  <c r="L42" i="27"/>
  <c r="C42" i="27"/>
  <c r="AH41" i="27"/>
  <c r="AI41" i="27" s="1"/>
  <c r="AG41" i="27"/>
  <c r="AF41" i="27"/>
  <c r="T41" i="27"/>
  <c r="S41" i="27"/>
  <c r="U41" i="27" s="1"/>
  <c r="N41" i="27"/>
  <c r="M41" i="27"/>
  <c r="L41" i="27"/>
  <c r="C41" i="27"/>
  <c r="AH40" i="27"/>
  <c r="AG40" i="27"/>
  <c r="AI40" i="27" s="1"/>
  <c r="AF40" i="27"/>
  <c r="T40" i="27"/>
  <c r="U40" i="27" s="1"/>
  <c r="S40" i="27"/>
  <c r="M40" i="27"/>
  <c r="L40" i="27"/>
  <c r="N40" i="27" s="1"/>
  <c r="C40" i="27"/>
  <c r="AH39" i="27"/>
  <c r="AG39" i="27"/>
  <c r="AI39" i="27" s="1"/>
  <c r="AF39" i="27"/>
  <c r="AA39" i="27"/>
  <c r="Z39" i="27"/>
  <c r="AB39" i="27" s="1"/>
  <c r="U39" i="27"/>
  <c r="T39" i="27"/>
  <c r="S39" i="27"/>
  <c r="R39" i="27"/>
  <c r="M39" i="27"/>
  <c r="L39" i="27"/>
  <c r="N39" i="27" s="1"/>
  <c r="C39" i="27"/>
  <c r="AH38" i="27"/>
  <c r="AI38" i="27" s="1"/>
  <c r="AG38" i="27"/>
  <c r="AF38" i="27"/>
  <c r="T38" i="27"/>
  <c r="S38" i="27"/>
  <c r="U38" i="27" s="1"/>
  <c r="R38" i="27"/>
  <c r="M38" i="27"/>
  <c r="L38" i="27"/>
  <c r="N38" i="27" s="1"/>
  <c r="C38" i="27"/>
  <c r="AH37" i="27"/>
  <c r="AG37" i="27"/>
  <c r="AF37" i="27"/>
  <c r="AA37" i="27"/>
  <c r="Z37" i="27"/>
  <c r="T37" i="27"/>
  <c r="S37" i="27"/>
  <c r="U37" i="27" s="1"/>
  <c r="N37" i="27"/>
  <c r="M37" i="27"/>
  <c r="L37" i="27"/>
  <c r="C37" i="27"/>
  <c r="AH36" i="27"/>
  <c r="AG36" i="27"/>
  <c r="AF36" i="27"/>
  <c r="AA36" i="27"/>
  <c r="Z36" i="27"/>
  <c r="T36" i="27"/>
  <c r="S36" i="27"/>
  <c r="M36" i="27"/>
  <c r="N36" i="27" s="1"/>
  <c r="L36" i="27"/>
  <c r="C36" i="27"/>
  <c r="AH35" i="27"/>
  <c r="AG35" i="27"/>
  <c r="AF35" i="27"/>
  <c r="T35" i="27"/>
  <c r="S35" i="27"/>
  <c r="U35" i="27" s="1"/>
  <c r="R35" i="27"/>
  <c r="M35" i="27"/>
  <c r="L35" i="27"/>
  <c r="N35" i="27" s="1"/>
  <c r="C35" i="27"/>
  <c r="AH34" i="27"/>
  <c r="AG34" i="27"/>
  <c r="AF34" i="27"/>
  <c r="T34" i="27"/>
  <c r="S34" i="27"/>
  <c r="M34" i="27"/>
  <c r="N34" i="27" s="1"/>
  <c r="L34" i="27"/>
  <c r="C34" i="27"/>
  <c r="AH33" i="27"/>
  <c r="AG33" i="27"/>
  <c r="AI33" i="27" s="1"/>
  <c r="AF33" i="27"/>
  <c r="T33" i="27"/>
  <c r="S33" i="27"/>
  <c r="U33" i="27" s="1"/>
  <c r="M33" i="27"/>
  <c r="L33" i="27"/>
  <c r="C33" i="27"/>
  <c r="AH32" i="27"/>
  <c r="AG32" i="27"/>
  <c r="AI32" i="27" s="1"/>
  <c r="AF32" i="27"/>
  <c r="T32" i="27"/>
  <c r="S32" i="27"/>
  <c r="U32" i="27" s="1"/>
  <c r="N32" i="27"/>
  <c r="M32" i="27"/>
  <c r="L32" i="27"/>
  <c r="C32" i="27"/>
  <c r="AH31" i="27"/>
  <c r="AG31" i="27"/>
  <c r="AF31" i="27"/>
  <c r="U31" i="27"/>
  <c r="T31" i="27"/>
  <c r="S31" i="27"/>
  <c r="M31" i="27"/>
  <c r="L31" i="27"/>
  <c r="N31" i="27" s="1"/>
  <c r="C31" i="27"/>
  <c r="AH30" i="27"/>
  <c r="AG30" i="27"/>
  <c r="AI30" i="27" s="1"/>
  <c r="AF30" i="27"/>
  <c r="AA30" i="27"/>
  <c r="AB30" i="27" s="1"/>
  <c r="Z30" i="27"/>
  <c r="T30" i="27"/>
  <c r="S30" i="27"/>
  <c r="U30" i="27" s="1"/>
  <c r="M30" i="27"/>
  <c r="L30" i="27"/>
  <c r="N30" i="27" s="1"/>
  <c r="C30" i="27"/>
  <c r="AH29" i="27"/>
  <c r="AG29" i="27"/>
  <c r="AF29" i="27"/>
  <c r="AA29" i="27"/>
  <c r="Z29" i="27"/>
  <c r="AB29" i="27" s="1"/>
  <c r="T29" i="27"/>
  <c r="S29" i="27"/>
  <c r="U29" i="27" s="1"/>
  <c r="R29" i="27"/>
  <c r="M29" i="27"/>
  <c r="L29" i="27"/>
  <c r="C29" i="27"/>
  <c r="AH28" i="27"/>
  <c r="AG28" i="27"/>
  <c r="AF28" i="27"/>
  <c r="T28" i="27"/>
  <c r="S28" i="27"/>
  <c r="M28" i="27"/>
  <c r="L28" i="27"/>
  <c r="N28" i="27" s="1"/>
  <c r="C28" i="27"/>
  <c r="AH27" i="27"/>
  <c r="AG27" i="27"/>
  <c r="AI27" i="27" s="1"/>
  <c r="AF27" i="27"/>
  <c r="U27" i="27"/>
  <c r="T27" i="27"/>
  <c r="S27" i="27"/>
  <c r="M27" i="27"/>
  <c r="L27" i="27"/>
  <c r="N27" i="27" s="1"/>
  <c r="C27" i="27"/>
  <c r="AH26" i="27"/>
  <c r="AG26" i="27"/>
  <c r="AI26" i="27" s="1"/>
  <c r="AF26" i="27"/>
  <c r="T26" i="27"/>
  <c r="S26" i="27"/>
  <c r="M26" i="27"/>
  <c r="N26" i="27" s="1"/>
  <c r="L26" i="27"/>
  <c r="C26" i="27"/>
  <c r="AH25" i="27"/>
  <c r="AI25" i="27" s="1"/>
  <c r="AG25" i="27"/>
  <c r="AF25" i="27"/>
  <c r="AA25" i="27"/>
  <c r="Z25" i="27"/>
  <c r="T25" i="27"/>
  <c r="S25" i="27"/>
  <c r="M25" i="27"/>
  <c r="N25" i="27" s="1"/>
  <c r="L25" i="27"/>
  <c r="C25" i="27"/>
  <c r="AH24" i="27"/>
  <c r="AG24" i="27"/>
  <c r="AF24" i="27"/>
  <c r="T24" i="27"/>
  <c r="S24" i="27"/>
  <c r="U24" i="27" s="1"/>
  <c r="M24" i="27"/>
  <c r="L24" i="27"/>
  <c r="C24" i="27"/>
  <c r="AH23" i="27"/>
  <c r="AG23" i="27"/>
  <c r="AF23" i="27"/>
  <c r="T23" i="27"/>
  <c r="S23" i="27"/>
  <c r="U23" i="27" s="1"/>
  <c r="M23" i="27"/>
  <c r="L23" i="27"/>
  <c r="N23" i="27" s="1"/>
  <c r="C23" i="27"/>
  <c r="AH22" i="27"/>
  <c r="AI22" i="27" s="1"/>
  <c r="AG22" i="27"/>
  <c r="AF22" i="27"/>
  <c r="U22" i="27"/>
  <c r="T22" i="27"/>
  <c r="S22" i="27"/>
  <c r="M22" i="27"/>
  <c r="L22" i="27"/>
  <c r="N22" i="27" s="1"/>
  <c r="C22" i="27"/>
  <c r="AH21" i="27"/>
  <c r="AG21" i="27"/>
  <c r="AF21" i="27"/>
  <c r="AA21" i="27"/>
  <c r="AB21" i="27" s="1"/>
  <c r="Z21" i="27"/>
  <c r="T21" i="27"/>
  <c r="U21" i="27" s="1"/>
  <c r="S21" i="27"/>
  <c r="R21" i="27"/>
  <c r="M21" i="27"/>
  <c r="L21" i="27"/>
  <c r="C21" i="27"/>
  <c r="AH20" i="27"/>
  <c r="AG20" i="27"/>
  <c r="AI20" i="27" s="1"/>
  <c r="AF20" i="27"/>
  <c r="T20" i="27"/>
  <c r="S20" i="27"/>
  <c r="U20" i="27" s="1"/>
  <c r="N20" i="27"/>
  <c r="M20" i="27"/>
  <c r="L20" i="27"/>
  <c r="C20" i="27"/>
  <c r="AH19" i="27"/>
  <c r="AG19" i="27"/>
  <c r="AF19" i="27"/>
  <c r="T19" i="27"/>
  <c r="U19" i="27" s="1"/>
  <c r="S19" i="27"/>
  <c r="M19" i="27"/>
  <c r="L19" i="27"/>
  <c r="C19" i="27"/>
  <c r="AH18" i="27"/>
  <c r="AG18" i="27"/>
  <c r="AF18" i="27"/>
  <c r="T18" i="27"/>
  <c r="S18" i="27"/>
  <c r="M18" i="27"/>
  <c r="L18" i="27"/>
  <c r="N18" i="27" s="1"/>
  <c r="C18" i="27"/>
  <c r="AH17" i="27"/>
  <c r="AG17" i="27"/>
  <c r="AF17" i="27"/>
  <c r="AA17" i="27"/>
  <c r="AB17" i="27" s="1"/>
  <c r="Z17" i="27"/>
  <c r="T17" i="27"/>
  <c r="S17" i="27"/>
  <c r="U17" i="27" s="1"/>
  <c r="R17" i="27"/>
  <c r="M17" i="27"/>
  <c r="L17" i="27"/>
  <c r="N17" i="27" s="1"/>
  <c r="C17" i="27"/>
  <c r="AH16" i="27"/>
  <c r="AI16" i="27" s="1"/>
  <c r="AG16" i="27"/>
  <c r="AF16" i="27"/>
  <c r="AA16" i="27"/>
  <c r="Z16" i="27"/>
  <c r="T16" i="27"/>
  <c r="S16" i="27"/>
  <c r="U16" i="27" s="1"/>
  <c r="N16" i="27"/>
  <c r="M16" i="27"/>
  <c r="L16" i="27"/>
  <c r="C16" i="27"/>
  <c r="AH15" i="27"/>
  <c r="AG15" i="27"/>
  <c r="AF15" i="27"/>
  <c r="AA15" i="27"/>
  <c r="Z15" i="27"/>
  <c r="Y15" i="27"/>
  <c r="T15" i="27"/>
  <c r="S15" i="27"/>
  <c r="U15" i="27" s="1"/>
  <c r="R15" i="27"/>
  <c r="M15" i="27"/>
  <c r="L15" i="27"/>
  <c r="N15" i="27" s="1"/>
  <c r="C15" i="27"/>
  <c r="AI14" i="27"/>
  <c r="AH14" i="27"/>
  <c r="AG14" i="27"/>
  <c r="AF14" i="27"/>
  <c r="T14" i="27"/>
  <c r="S14" i="27"/>
  <c r="M14" i="27"/>
  <c r="L14" i="27"/>
  <c r="C14" i="27"/>
  <c r="AH13" i="27"/>
  <c r="AG13" i="27"/>
  <c r="AF13" i="27"/>
  <c r="T13" i="27"/>
  <c r="U13" i="27" s="1"/>
  <c r="S13" i="27"/>
  <c r="R13" i="27"/>
  <c r="N13" i="27"/>
  <c r="M13" i="27"/>
  <c r="L13" i="27"/>
  <c r="C13" i="27"/>
  <c r="AI12" i="27"/>
  <c r="AH12" i="27"/>
  <c r="AG12" i="27"/>
  <c r="AF12" i="27"/>
  <c r="U12" i="27"/>
  <c r="T12" i="27"/>
  <c r="S12" i="27"/>
  <c r="R12" i="27"/>
  <c r="M12" i="27"/>
  <c r="N12" i="27" s="1"/>
  <c r="L12" i="27"/>
  <c r="C12" i="27"/>
  <c r="W502" i="9" l="1"/>
  <c r="W498" i="9"/>
  <c r="W494" i="9"/>
  <c r="W486" i="9"/>
  <c r="W74" i="9"/>
  <c r="W14" i="9"/>
  <c r="W187" i="9"/>
  <c r="W418" i="9"/>
  <c r="W414" i="9"/>
  <c r="W394" i="9"/>
  <c r="W445" i="9"/>
  <c r="W480" i="9"/>
  <c r="W341" i="9"/>
  <c r="W69" i="9"/>
  <c r="W16" i="9"/>
  <c r="W264" i="9"/>
  <c r="W260" i="9"/>
  <c r="W256" i="9"/>
  <c r="W224" i="9"/>
  <c r="W96" i="9"/>
  <c r="W347" i="9"/>
  <c r="W331" i="9"/>
  <c r="W27" i="9"/>
  <c r="W382" i="9"/>
  <c r="W214" i="9"/>
  <c r="W182" i="9"/>
  <c r="W10" i="9"/>
  <c r="AB15" i="10" s="1"/>
  <c r="W253" i="9"/>
  <c r="W133" i="9"/>
  <c r="W307" i="9"/>
  <c r="W299" i="9"/>
  <c r="W295" i="9"/>
  <c r="W287" i="9"/>
  <c r="W283" i="9"/>
  <c r="W263" i="9"/>
  <c r="W259" i="9"/>
  <c r="W227" i="9"/>
  <c r="W40" i="9"/>
  <c r="W36" i="9"/>
  <c r="W32" i="9"/>
  <c r="W28" i="9"/>
  <c r="W175" i="9"/>
  <c r="W171" i="9"/>
  <c r="W131" i="9"/>
  <c r="W75" i="9"/>
  <c r="W338" i="9"/>
  <c r="W314" i="9"/>
  <c r="W286" i="9"/>
  <c r="W274" i="9"/>
  <c r="W262" i="9"/>
  <c r="W258" i="9"/>
  <c r="W493" i="9"/>
  <c r="W485" i="9"/>
  <c r="W365" i="9"/>
  <c r="W277" i="9"/>
  <c r="W250" i="9"/>
  <c r="W412" i="9"/>
  <c r="W408" i="9"/>
  <c r="W400" i="9"/>
  <c r="W384" i="9"/>
  <c r="W221" i="9"/>
  <c r="W197" i="9"/>
  <c r="W471" i="9"/>
  <c r="W120" i="9"/>
  <c r="W112" i="9"/>
  <c r="W504" i="9"/>
  <c r="W441" i="9"/>
  <c r="W429" i="9"/>
  <c r="W362" i="9"/>
  <c r="W261" i="9"/>
  <c r="W257" i="9"/>
  <c r="W202" i="9"/>
  <c r="W83" i="9"/>
  <c r="W59" i="9"/>
  <c r="W55" i="9"/>
  <c r="O60" i="10" s="1"/>
  <c r="W280" i="9"/>
  <c r="W213" i="9"/>
  <c r="W86" i="9"/>
  <c r="AE91" i="10" s="1"/>
  <c r="W490" i="9"/>
  <c r="W483" i="9"/>
  <c r="W376" i="9"/>
  <c r="W334" i="9"/>
  <c r="W326" i="9"/>
  <c r="W322" i="9"/>
  <c r="W318" i="9"/>
  <c r="W200" i="9"/>
  <c r="W157" i="9"/>
  <c r="W153" i="9"/>
  <c r="W149" i="9"/>
  <c r="W141" i="9"/>
  <c r="W117" i="9"/>
  <c r="W85" i="9"/>
  <c r="W478" i="9"/>
  <c r="W458" i="9"/>
  <c r="W454" i="9"/>
  <c r="W410" i="9"/>
  <c r="W390" i="9"/>
  <c r="W359" i="9"/>
  <c r="W352" i="9"/>
  <c r="W348" i="9"/>
  <c r="W325" i="9"/>
  <c r="W317" i="9"/>
  <c r="W270" i="9"/>
  <c r="W184" i="9"/>
  <c r="W176" i="9"/>
  <c r="W152" i="9"/>
  <c r="W132" i="9"/>
  <c r="W128" i="9"/>
  <c r="W124" i="9"/>
  <c r="W48" i="9"/>
  <c r="V53" i="10" s="1"/>
  <c r="W37" i="9"/>
  <c r="W29" i="9"/>
  <c r="W477" i="9"/>
  <c r="W99" i="9"/>
  <c r="W487" i="9"/>
  <c r="W472" i="9"/>
  <c r="W464" i="9"/>
  <c r="W453" i="9"/>
  <c r="W426" i="9"/>
  <c r="W422" i="9"/>
  <c r="W411" i="9"/>
  <c r="W407" i="9"/>
  <c r="W381" i="9"/>
  <c r="W186" i="9"/>
  <c r="W174" i="9"/>
  <c r="W166" i="9"/>
  <c r="W147" i="9"/>
  <c r="W143" i="9"/>
  <c r="W139" i="9"/>
  <c r="W123" i="9"/>
  <c r="W116" i="9"/>
  <c r="W19" i="9"/>
  <c r="W448" i="9"/>
  <c r="W391" i="9"/>
  <c r="W377" i="9"/>
  <c r="W358" i="9"/>
  <c r="W336" i="9"/>
  <c r="W275" i="9"/>
  <c r="W251" i="9"/>
  <c r="W212" i="9"/>
  <c r="W115" i="9"/>
  <c r="W30" i="9"/>
  <c r="J35" i="10" s="1"/>
  <c r="W15" i="9"/>
  <c r="W11" i="9"/>
  <c r="W7" i="9"/>
  <c r="W475" i="9"/>
  <c r="W474" i="9"/>
  <c r="W440" i="9"/>
  <c r="W406" i="9"/>
  <c r="W402" i="9"/>
  <c r="W398" i="9"/>
  <c r="W387" i="9"/>
  <c r="W350" i="9"/>
  <c r="W346" i="9"/>
  <c r="W343" i="9"/>
  <c r="W328" i="9"/>
  <c r="W320" i="9"/>
  <c r="W309" i="9"/>
  <c r="W301" i="9"/>
  <c r="W293" i="9"/>
  <c r="W289" i="9"/>
  <c r="W285" i="9"/>
  <c r="W267" i="9"/>
  <c r="W230" i="9"/>
  <c r="W223" i="9"/>
  <c r="W173" i="9"/>
  <c r="W169" i="9"/>
  <c r="W165" i="9"/>
  <c r="W161" i="9"/>
  <c r="W118" i="9"/>
  <c r="W110" i="9"/>
  <c r="W102" i="9"/>
  <c r="W53" i="9"/>
  <c r="W49" i="9"/>
  <c r="AA54" i="10" s="1"/>
  <c r="W439" i="9"/>
  <c r="W416" i="9"/>
  <c r="W405" i="9"/>
  <c r="W397" i="9"/>
  <c r="W375" i="9"/>
  <c r="W342" i="9"/>
  <c r="W323" i="9"/>
  <c r="W312" i="9"/>
  <c r="W304" i="9"/>
  <c r="W296" i="9"/>
  <c r="W292" i="9"/>
  <c r="W281" i="9"/>
  <c r="W203" i="9"/>
  <c r="W168" i="9"/>
  <c r="W160" i="9"/>
  <c r="W136" i="9"/>
  <c r="W109" i="9"/>
  <c r="W56" i="9"/>
  <c r="AE61" i="10" s="1"/>
  <c r="W488" i="9"/>
  <c r="W469" i="9"/>
  <c r="W461" i="9"/>
  <c r="W446" i="9"/>
  <c r="W442" i="9"/>
  <c r="W423" i="9"/>
  <c r="W93" i="9"/>
  <c r="AB49" i="27"/>
  <c r="AI50" i="27"/>
  <c r="N55" i="27"/>
  <c r="W491" i="9"/>
  <c r="W444" i="9"/>
  <c r="W437" i="9"/>
  <c r="W409" i="9"/>
  <c r="W374" i="9"/>
  <c r="W370" i="9"/>
  <c r="W366" i="9"/>
  <c r="W349" i="9"/>
  <c r="W339" i="9"/>
  <c r="W288" i="9"/>
  <c r="W278" i="9"/>
  <c r="W248" i="9"/>
  <c r="W240" i="9"/>
  <c r="W232" i="9"/>
  <c r="W217" i="9"/>
  <c r="W195" i="9"/>
  <c r="W180" i="9"/>
  <c r="W105" i="9"/>
  <c r="W101" i="9"/>
  <c r="W97" i="9"/>
  <c r="W79" i="9"/>
  <c r="W68" i="9"/>
  <c r="W64" i="9"/>
  <c r="W60" i="9"/>
  <c r="N65" i="10" s="1"/>
  <c r="W22" i="9"/>
  <c r="K27" i="10" s="1"/>
  <c r="K465" i="9"/>
  <c r="K456" i="9"/>
  <c r="K440" i="9"/>
  <c r="K400" i="9"/>
  <c r="K332" i="9"/>
  <c r="K228" i="9"/>
  <c r="K198" i="9"/>
  <c r="K126" i="9"/>
  <c r="AI19" i="27"/>
  <c r="AI13" i="27"/>
  <c r="N19" i="27"/>
  <c r="AI24" i="27"/>
  <c r="AB25" i="27"/>
  <c r="U26" i="27"/>
  <c r="N29" i="27"/>
  <c r="AI34" i="27"/>
  <c r="U36" i="27"/>
  <c r="AI37" i="27"/>
  <c r="AI46" i="27"/>
  <c r="N52" i="27"/>
  <c r="AB54" i="27"/>
  <c r="AB56" i="27"/>
  <c r="AI23" i="27"/>
  <c r="N24" i="27"/>
  <c r="AI29" i="27"/>
  <c r="N33" i="27"/>
  <c r="W450" i="9"/>
  <c r="W432" i="9"/>
  <c r="W415" i="9"/>
  <c r="W380" i="9"/>
  <c r="W373" i="9"/>
  <c r="W345" i="9"/>
  <c r="W315" i="9"/>
  <c r="W291" i="9"/>
  <c r="W284" i="9"/>
  <c r="W254" i="9"/>
  <c r="W243" i="9"/>
  <c r="W235" i="9"/>
  <c r="W216" i="9"/>
  <c r="W205" i="9"/>
  <c r="W179" i="9"/>
  <c r="W163" i="9"/>
  <c r="W138" i="9"/>
  <c r="W104" i="9"/>
  <c r="W89" i="9"/>
  <c r="W67" i="9"/>
  <c r="AG72" i="10" s="1"/>
  <c r="W51" i="9"/>
  <c r="AB56" i="10" s="1"/>
  <c r="W44" i="9"/>
  <c r="AB49" i="10" s="1"/>
  <c r="W17" i="9"/>
  <c r="K482" i="9"/>
  <c r="K478" i="9"/>
  <c r="K468" i="9"/>
  <c r="K452" i="9"/>
  <c r="K439" i="9"/>
  <c r="K436" i="9"/>
  <c r="K426" i="9"/>
  <c r="K422" i="9"/>
  <c r="K313" i="9"/>
  <c r="K293" i="9"/>
  <c r="K205" i="9"/>
  <c r="AB15" i="27"/>
  <c r="U18" i="27"/>
  <c r="N21" i="27"/>
  <c r="U28" i="27"/>
  <c r="AI35" i="27"/>
  <c r="AB36" i="27"/>
  <c r="U43" i="27"/>
  <c r="AI47" i="27"/>
  <c r="AB48" i="27"/>
  <c r="AI49" i="27"/>
  <c r="W501" i="9"/>
  <c r="W467" i="9"/>
  <c r="W463" i="9"/>
  <c r="W456" i="9"/>
  <c r="W459" i="9"/>
  <c r="W435" i="9"/>
  <c r="W431" i="9"/>
  <c r="W424" i="9"/>
  <c r="W421" i="9"/>
  <c r="W386" i="9"/>
  <c r="W368" i="9"/>
  <c r="W351" i="9"/>
  <c r="W327" i="9"/>
  <c r="W324" i="9"/>
  <c r="W321" i="9"/>
  <c r="W273" i="9"/>
  <c r="W266" i="9"/>
  <c r="W246" i="9"/>
  <c r="W242" i="9"/>
  <c r="W238" i="9"/>
  <c r="W234" i="9"/>
  <c r="W219" i="9"/>
  <c r="W215" i="9"/>
  <c r="W208" i="9"/>
  <c r="W189" i="9"/>
  <c r="W178" i="9"/>
  <c r="W159" i="9"/>
  <c r="W148" i="9"/>
  <c r="W122" i="9"/>
  <c r="W111" i="9"/>
  <c r="W107" i="9"/>
  <c r="W88" i="9"/>
  <c r="AC93" i="10" s="1"/>
  <c r="W77" i="9"/>
  <c r="O82" i="10" s="1"/>
  <c r="W47" i="9"/>
  <c r="AG52" i="10" s="1"/>
  <c r="W43" i="9"/>
  <c r="AC48" i="10" s="1"/>
  <c r="W24" i="9"/>
  <c r="K491" i="9"/>
  <c r="K412" i="9"/>
  <c r="K402" i="9"/>
  <c r="K392" i="9"/>
  <c r="AB50" i="27"/>
  <c r="AI51" i="27"/>
  <c r="AI54" i="27"/>
  <c r="W496" i="9"/>
  <c r="W479" i="9"/>
  <c r="W476" i="9"/>
  <c r="W473" i="9"/>
  <c r="W470" i="9"/>
  <c r="W466" i="9"/>
  <c r="W462" i="9"/>
  <c r="W427" i="9"/>
  <c r="W403" i="9"/>
  <c r="W399" i="9"/>
  <c r="W392" i="9"/>
  <c r="W389" i="9"/>
  <c r="W354" i="9"/>
  <c r="W337" i="9"/>
  <c r="W330" i="9"/>
  <c r="W310" i="9"/>
  <c r="W306" i="9"/>
  <c r="W302" i="9"/>
  <c r="W298" i="9"/>
  <c r="W294" i="9"/>
  <c r="W290" i="9"/>
  <c r="W276" i="9"/>
  <c r="W269" i="9"/>
  <c r="W185" i="9"/>
  <c r="W170" i="9"/>
  <c r="W155" i="9"/>
  <c r="W151" i="9"/>
  <c r="W144" i="9"/>
  <c r="W125" i="9"/>
  <c r="W114" i="9"/>
  <c r="W95" i="9"/>
  <c r="T100" i="10" s="1"/>
  <c r="W84" i="9"/>
  <c r="W39" i="9"/>
  <c r="W35" i="9"/>
  <c r="W12" i="9"/>
  <c r="W8" i="9"/>
  <c r="M13" i="10" s="1"/>
  <c r="K474" i="9"/>
  <c r="K467" i="9"/>
  <c r="K415" i="9"/>
  <c r="K408" i="9"/>
  <c r="K381" i="9"/>
  <c r="K113" i="9"/>
  <c r="N14" i="27"/>
  <c r="AI21" i="27"/>
  <c r="U14" i="27"/>
  <c r="AI15" i="27"/>
  <c r="AB16" i="27"/>
  <c r="AI17" i="27"/>
  <c r="AI18" i="27"/>
  <c r="U25" i="27"/>
  <c r="AI28" i="27"/>
  <c r="AI31" i="27"/>
  <c r="U34" i="27"/>
  <c r="AI36" i="27"/>
  <c r="AB37" i="27"/>
  <c r="N42" i="27"/>
  <c r="N48" i="27"/>
  <c r="AI48" i="27"/>
  <c r="N53" i="27"/>
  <c r="W482" i="9"/>
  <c r="W438" i="9"/>
  <c r="W434" i="9"/>
  <c r="W430" i="9"/>
  <c r="W413" i="9"/>
  <c r="W395" i="9"/>
  <c r="W378" i="9"/>
  <c r="W371" i="9"/>
  <c r="W367" i="9"/>
  <c r="W360" i="9"/>
  <c r="W357" i="9"/>
  <c r="W340" i="9"/>
  <c r="W333" i="9"/>
  <c r="W282" i="9"/>
  <c r="W279" i="9"/>
  <c r="W272" i="9"/>
  <c r="W245" i="9"/>
  <c r="W237" i="9"/>
  <c r="W233" i="9"/>
  <c r="W229" i="9"/>
  <c r="W225" i="9"/>
  <c r="W207" i="9"/>
  <c r="W196" i="9"/>
  <c r="W192" i="9"/>
  <c r="W188" i="9"/>
  <c r="W181" i="9"/>
  <c r="W150" i="9"/>
  <c r="W121" i="9"/>
  <c r="W106" i="9"/>
  <c r="W91" i="9"/>
  <c r="P96" i="10" s="1"/>
  <c r="W87" i="9"/>
  <c r="O92" i="10" s="1"/>
  <c r="W80" i="9"/>
  <c r="W72" i="9"/>
  <c r="T77" i="10" s="1"/>
  <c r="W61" i="9"/>
  <c r="W42" i="9"/>
  <c r="V47" i="10" s="1"/>
  <c r="W38" i="9"/>
  <c r="W23" i="9"/>
  <c r="K490" i="9"/>
  <c r="K486" i="9"/>
  <c r="K430" i="9"/>
  <c r="K384" i="9"/>
  <c r="K378" i="9"/>
  <c r="K368" i="9"/>
  <c r="K352" i="9"/>
  <c r="K302" i="9"/>
  <c r="K290" i="9"/>
  <c r="K286" i="9"/>
  <c r="K276" i="9"/>
  <c r="K257" i="9"/>
  <c r="K241" i="9"/>
  <c r="K218" i="9"/>
  <c r="K175" i="9"/>
  <c r="K162" i="9"/>
  <c r="K152" i="9"/>
  <c r="K119" i="9"/>
  <c r="K116" i="9"/>
  <c r="K90" i="9"/>
  <c r="K80" i="9"/>
  <c r="K47" i="9"/>
  <c r="K34" i="9"/>
  <c r="K24" i="9"/>
  <c r="K7" i="9"/>
  <c r="O502" i="9"/>
  <c r="O498" i="9"/>
  <c r="O491" i="9"/>
  <c r="O476" i="9"/>
  <c r="O459" i="9"/>
  <c r="O452" i="9"/>
  <c r="O445" i="9"/>
  <c r="O441" i="9"/>
  <c r="O434" i="9"/>
  <c r="O428" i="9"/>
  <c r="O424" i="9"/>
  <c r="O421" i="9"/>
  <c r="O379" i="9"/>
  <c r="O355" i="9"/>
  <c r="O348" i="9"/>
  <c r="O331" i="9"/>
  <c r="O324" i="9"/>
  <c r="O317" i="9"/>
  <c r="O313" i="9"/>
  <c r="O306" i="9"/>
  <c r="O300" i="9"/>
  <c r="O296" i="9"/>
  <c r="O293" i="9"/>
  <c r="O289" i="9"/>
  <c r="O265" i="9"/>
  <c r="O178" i="9"/>
  <c r="K351" i="9"/>
  <c r="K344" i="9"/>
  <c r="K337" i="9"/>
  <c r="K328" i="9"/>
  <c r="K312" i="9"/>
  <c r="K272" i="9"/>
  <c r="K266" i="9"/>
  <c r="K256" i="9"/>
  <c r="K250" i="9"/>
  <c r="K240" i="9"/>
  <c r="K224" i="9"/>
  <c r="K207" i="9"/>
  <c r="K194" i="9"/>
  <c r="K184" i="9"/>
  <c r="K151" i="9"/>
  <c r="K148" i="9"/>
  <c r="K122" i="9"/>
  <c r="K112" i="9"/>
  <c r="K79" i="9"/>
  <c r="K66" i="9"/>
  <c r="K56" i="9"/>
  <c r="K23" i="9"/>
  <c r="K10" i="9"/>
  <c r="O486" i="9"/>
  <c r="O482" i="9"/>
  <c r="O475" i="9"/>
  <c r="O451" i="9"/>
  <c r="O444" i="9"/>
  <c r="O427" i="9"/>
  <c r="O420" i="9"/>
  <c r="O413" i="9"/>
  <c r="O409" i="9"/>
  <c r="O396" i="9"/>
  <c r="O392" i="9"/>
  <c r="O389" i="9"/>
  <c r="O347" i="9"/>
  <c r="O323" i="9"/>
  <c r="O316" i="9"/>
  <c r="O299" i="9"/>
  <c r="O292" i="9"/>
  <c r="O285" i="9"/>
  <c r="O281" i="9"/>
  <c r="O268" i="9"/>
  <c r="O264" i="9"/>
  <c r="O261" i="9"/>
  <c r="O257" i="9"/>
  <c r="K128" i="9"/>
  <c r="K105" i="9"/>
  <c r="K95" i="9"/>
  <c r="K92" i="9"/>
  <c r="K82" i="9"/>
  <c r="K72" i="9"/>
  <c r="K39" i="9"/>
  <c r="K36" i="9"/>
  <c r="O340" i="9"/>
  <c r="O336" i="9"/>
  <c r="O305" i="9"/>
  <c r="O298" i="9"/>
  <c r="O253" i="9"/>
  <c r="O249" i="9"/>
  <c r="K386" i="9"/>
  <c r="K370" i="9"/>
  <c r="K360" i="9"/>
  <c r="K343" i="9"/>
  <c r="K324" i="9"/>
  <c r="K311" i="9"/>
  <c r="K308" i="9"/>
  <c r="K298" i="9"/>
  <c r="K294" i="9"/>
  <c r="K223" i="9"/>
  <c r="K216" i="9"/>
  <c r="K183" i="9"/>
  <c r="K180" i="9"/>
  <c r="K154" i="9"/>
  <c r="K144" i="9"/>
  <c r="K111" i="9"/>
  <c r="K98" i="9"/>
  <c r="K88" i="9"/>
  <c r="K55" i="9"/>
  <c r="K52" i="9"/>
  <c r="K26" i="9"/>
  <c r="K16" i="9"/>
  <c r="K9" i="9"/>
  <c r="O493" i="9"/>
  <c r="O443" i="9"/>
  <c r="O419" i="9"/>
  <c r="O412" i="9"/>
  <c r="O395" i="9"/>
  <c r="O388" i="9"/>
  <c r="O381" i="9"/>
  <c r="O377" i="9"/>
  <c r="O370" i="9"/>
  <c r="O364" i="9"/>
  <c r="O360" i="9"/>
  <c r="O357" i="9"/>
  <c r="O353" i="9"/>
  <c r="O329" i="9"/>
  <c r="O315" i="9"/>
  <c r="O284" i="9"/>
  <c r="O267" i="9"/>
  <c r="O260" i="9"/>
  <c r="O199" i="9"/>
  <c r="K418" i="9"/>
  <c r="K414" i="9"/>
  <c r="K404" i="9"/>
  <c r="K385" i="9"/>
  <c r="K369" i="9"/>
  <c r="K346" i="9"/>
  <c r="K284" i="9"/>
  <c r="K274" i="9"/>
  <c r="K258" i="9"/>
  <c r="K242" i="9"/>
  <c r="K232" i="9"/>
  <c r="K215" i="9"/>
  <c r="K212" i="9"/>
  <c r="K192" i="9"/>
  <c r="K186" i="9"/>
  <c r="K176" i="9"/>
  <c r="K153" i="9"/>
  <c r="K143" i="9"/>
  <c r="K140" i="9"/>
  <c r="K130" i="9"/>
  <c r="K120" i="9"/>
  <c r="K87" i="9"/>
  <c r="K84" i="9"/>
  <c r="K58" i="9"/>
  <c r="K48" i="9"/>
  <c r="K25" i="9"/>
  <c r="K15" i="9"/>
  <c r="K8" i="9"/>
  <c r="O492" i="9"/>
  <c r="O477" i="9"/>
  <c r="O473" i="9"/>
  <c r="O466" i="9"/>
  <c r="O460" i="9"/>
  <c r="O456" i="9"/>
  <c r="O453" i="9"/>
  <c r="O411" i="9"/>
  <c r="O387" i="9"/>
  <c r="O380" i="9"/>
  <c r="O363" i="9"/>
  <c r="O356" i="9"/>
  <c r="O349" i="9"/>
  <c r="O345" i="9"/>
  <c r="O338" i="9"/>
  <c r="O332" i="9"/>
  <c r="O328" i="9"/>
  <c r="O325" i="9"/>
  <c r="O321" i="9"/>
  <c r="O297" i="9"/>
  <c r="O283" i="9"/>
  <c r="O259" i="9"/>
  <c r="O211" i="9"/>
  <c r="O186" i="9"/>
  <c r="O180" i="9"/>
  <c r="O162" i="9"/>
  <c r="O145" i="9"/>
  <c r="O138" i="9"/>
  <c r="O83" i="9"/>
  <c r="O58" i="9"/>
  <c r="O52" i="9"/>
  <c r="O34" i="9"/>
  <c r="O13" i="9"/>
  <c r="O9" i="9"/>
  <c r="S490" i="9"/>
  <c r="S483" i="9"/>
  <c r="S480" i="9"/>
  <c r="S456" i="9"/>
  <c r="S446" i="9"/>
  <c r="S422" i="9"/>
  <c r="S411" i="9"/>
  <c r="S404" i="9"/>
  <c r="S387" i="9"/>
  <c r="S384" i="9"/>
  <c r="S374" i="9"/>
  <c r="S360" i="9"/>
  <c r="S332" i="9"/>
  <c r="S315" i="9"/>
  <c r="S312" i="9"/>
  <c r="S302" i="9"/>
  <c r="S291" i="9"/>
  <c r="S284" i="9"/>
  <c r="S277" i="9"/>
  <c r="S260" i="9"/>
  <c r="S236" i="9"/>
  <c r="S222" i="9"/>
  <c r="S211" i="9"/>
  <c r="S208" i="9"/>
  <c r="S198" i="9"/>
  <c r="S187" i="9"/>
  <c r="S184" i="9"/>
  <c r="S180" i="9"/>
  <c r="S174" i="9"/>
  <c r="S163" i="9"/>
  <c r="S156" i="9"/>
  <c r="S149" i="9"/>
  <c r="S132" i="9"/>
  <c r="S94" i="9"/>
  <c r="S83" i="9"/>
  <c r="S80" i="9"/>
  <c r="S76" i="9"/>
  <c r="S70" i="9"/>
  <c r="S59" i="9"/>
  <c r="S56" i="9"/>
  <c r="S52" i="9"/>
  <c r="S46" i="9"/>
  <c r="O241" i="9"/>
  <c r="O234" i="9"/>
  <c r="O179" i="9"/>
  <c r="O154" i="9"/>
  <c r="O148" i="9"/>
  <c r="O130" i="9"/>
  <c r="O113" i="9"/>
  <c r="O106" i="9"/>
  <c r="O51" i="9"/>
  <c r="O26" i="9"/>
  <c r="O12" i="9"/>
  <c r="S500" i="9"/>
  <c r="S482" i="9"/>
  <c r="S475" i="9"/>
  <c r="S472" i="9"/>
  <c r="S462" i="9"/>
  <c r="S451" i="9"/>
  <c r="S428" i="9"/>
  <c r="S414" i="9"/>
  <c r="S403" i="9"/>
  <c r="S400" i="9"/>
  <c r="S390" i="9"/>
  <c r="S362" i="9"/>
  <c r="S352" i="9"/>
  <c r="S331" i="9"/>
  <c r="S328" i="9"/>
  <c r="S318" i="9"/>
  <c r="S294" i="9"/>
  <c r="S283" i="9"/>
  <c r="S276" i="9"/>
  <c r="S259" i="9"/>
  <c r="S252" i="9"/>
  <c r="S235" i="9"/>
  <c r="S228" i="9"/>
  <c r="S221" i="9"/>
  <c r="S214" i="9"/>
  <c r="S190" i="9"/>
  <c r="S166" i="9"/>
  <c r="S155" i="9"/>
  <c r="S148" i="9"/>
  <c r="S131" i="9"/>
  <c r="S107" i="9"/>
  <c r="S100" i="9"/>
  <c r="S93" i="9"/>
  <c r="S86" i="9"/>
  <c r="S62" i="9"/>
  <c r="S14" i="9"/>
  <c r="S8" i="9"/>
  <c r="O50" i="9"/>
  <c r="O22" i="9"/>
  <c r="S499" i="9"/>
  <c r="S282" i="9"/>
  <c r="S258" i="9"/>
  <c r="S234" i="9"/>
  <c r="S154" i="9"/>
  <c r="S130" i="9"/>
  <c r="S106" i="9"/>
  <c r="S92" i="9"/>
  <c r="S68" i="9"/>
  <c r="S48" i="9"/>
  <c r="S44" i="9"/>
  <c r="S29" i="9"/>
  <c r="O233" i="9"/>
  <c r="O219" i="9"/>
  <c r="O195" i="9"/>
  <c r="O188" i="9"/>
  <c r="O171" i="9"/>
  <c r="O164" i="9"/>
  <c r="O157" i="9"/>
  <c r="O153" i="9"/>
  <c r="O146" i="9"/>
  <c r="O140" i="9"/>
  <c r="O136" i="9"/>
  <c r="O133" i="9"/>
  <c r="O129" i="9"/>
  <c r="O105" i="9"/>
  <c r="O91" i="9"/>
  <c r="O67" i="9"/>
  <c r="O60" i="9"/>
  <c r="O43" i="9"/>
  <c r="O36" i="9"/>
  <c r="O29" i="9"/>
  <c r="O25" i="9"/>
  <c r="O10" i="9"/>
  <c r="S478" i="9"/>
  <c r="S464" i="9"/>
  <c r="S454" i="9"/>
  <c r="S426" i="9"/>
  <c r="S416" i="9"/>
  <c r="S395" i="9"/>
  <c r="S392" i="9"/>
  <c r="S382" i="9"/>
  <c r="S358" i="9"/>
  <c r="S347" i="9"/>
  <c r="S340" i="9"/>
  <c r="S323" i="9"/>
  <c r="S320" i="9"/>
  <c r="S310" i="9"/>
  <c r="S296" i="9"/>
  <c r="S268" i="9"/>
  <c r="S244" i="9"/>
  <c r="S216" i="9"/>
  <c r="S206" i="9"/>
  <c r="S192" i="9"/>
  <c r="S182" i="9"/>
  <c r="S168" i="9"/>
  <c r="S140" i="9"/>
  <c r="S88" i="9"/>
  <c r="S78" i="9"/>
  <c r="S64" i="9"/>
  <c r="S54" i="9"/>
  <c r="O218" i="9"/>
  <c r="O194" i="9"/>
  <c r="O177" i="9"/>
  <c r="O170" i="9"/>
  <c r="O90" i="9"/>
  <c r="O84" i="9"/>
  <c r="O80" i="9"/>
  <c r="O66" i="9"/>
  <c r="O49" i="9"/>
  <c r="O42" i="9"/>
  <c r="O6" i="9"/>
  <c r="S491" i="9"/>
  <c r="S412" i="9"/>
  <c r="S405" i="9"/>
  <c r="S346" i="9"/>
  <c r="S230" i="9"/>
  <c r="S219" i="9"/>
  <c r="S212" i="9"/>
  <c r="S195" i="9"/>
  <c r="S171" i="9"/>
  <c r="S164" i="9"/>
  <c r="S157" i="9"/>
  <c r="S150" i="9"/>
  <c r="S126" i="9"/>
  <c r="S102" i="9"/>
  <c r="S91" i="9"/>
  <c r="S67" i="9"/>
  <c r="S43" i="9"/>
  <c r="T56" i="10"/>
  <c r="X56" i="10"/>
  <c r="S56" i="10"/>
  <c r="Y37" i="10"/>
  <c r="AG37" i="10"/>
  <c r="T37" i="10"/>
  <c r="AB37" i="10"/>
  <c r="O37" i="10"/>
  <c r="V37" i="10"/>
  <c r="AD82" i="10"/>
  <c r="Y82" i="10"/>
  <c r="L48" i="10"/>
  <c r="AD48" i="10"/>
  <c r="O48" i="10"/>
  <c r="J48" i="10"/>
  <c r="Z48" i="10"/>
  <c r="W61" i="10"/>
  <c r="AB61" i="10"/>
  <c r="S13" i="10"/>
  <c r="AC13" i="10"/>
  <c r="AF93" i="10"/>
  <c r="P93" i="10"/>
  <c r="U93" i="10"/>
  <c r="AF96" i="10"/>
  <c r="J96" i="10"/>
  <c r="Z96" i="10"/>
  <c r="AB96" i="10"/>
  <c r="T96" i="10"/>
  <c r="M96" i="10"/>
  <c r="K85" i="10"/>
  <c r="S85" i="10"/>
  <c r="AA85" i="10"/>
  <c r="L85" i="10"/>
  <c r="T85" i="10"/>
  <c r="AB85" i="10"/>
  <c r="M85" i="10"/>
  <c r="U85" i="10"/>
  <c r="AC85" i="10"/>
  <c r="N85" i="10"/>
  <c r="P85" i="10"/>
  <c r="Q85" i="10"/>
  <c r="Y85" i="10"/>
  <c r="AG85" i="10"/>
  <c r="J85" i="10"/>
  <c r="AE85" i="10"/>
  <c r="O85" i="10"/>
  <c r="AF85" i="10"/>
  <c r="AD85" i="10"/>
  <c r="R85" i="10"/>
  <c r="AH85" i="10"/>
  <c r="V85" i="10"/>
  <c r="Z85" i="10"/>
  <c r="W85" i="10"/>
  <c r="X85" i="10"/>
  <c r="K77" i="10"/>
  <c r="S77" i="10"/>
  <c r="AA77" i="10"/>
  <c r="L77" i="10"/>
  <c r="U77" i="10"/>
  <c r="AC77" i="10"/>
  <c r="N77" i="10"/>
  <c r="V77" i="10"/>
  <c r="AD77" i="10"/>
  <c r="O77" i="10"/>
  <c r="P77" i="10"/>
  <c r="X77" i="10"/>
  <c r="AF77" i="10"/>
  <c r="Q77" i="10"/>
  <c r="Y77" i="10"/>
  <c r="AG77" i="10"/>
  <c r="J77" i="10"/>
  <c r="Z77" i="10"/>
  <c r="AH77" i="10"/>
  <c r="L72" i="10"/>
  <c r="Q72" i="10"/>
  <c r="Y72" i="10"/>
  <c r="AH72" i="10"/>
  <c r="P72" i="10"/>
  <c r="Z72" i="10"/>
  <c r="R72" i="10"/>
  <c r="AA72" i="10"/>
  <c r="T72" i="10"/>
  <c r="AC72" i="10"/>
  <c r="K72" i="10"/>
  <c r="U72" i="10"/>
  <c r="AD72" i="10"/>
  <c r="M72" i="10"/>
  <c r="N72" i="10"/>
  <c r="W72" i="10"/>
  <c r="AF72" i="10"/>
  <c r="AC92" i="10"/>
  <c r="V92" i="10"/>
  <c r="S92" i="10"/>
  <c r="W308" i="9"/>
  <c r="W247" i="9"/>
  <c r="W191" i="9"/>
  <c r="W127" i="9"/>
  <c r="W90" i="9"/>
  <c r="W63" i="9"/>
  <c r="W13" i="9"/>
  <c r="W6" i="9"/>
  <c r="W484" i="9"/>
  <c r="W481" i="9"/>
  <c r="W452" i="9"/>
  <c r="W449" i="9"/>
  <c r="W420" i="9"/>
  <c r="W417" i="9"/>
  <c r="W388" i="9"/>
  <c r="W385" i="9"/>
  <c r="W356" i="9"/>
  <c r="W353" i="9"/>
  <c r="W335" i="9"/>
  <c r="W332" i="9"/>
  <c r="W329" i="9"/>
  <c r="W271" i="9"/>
  <c r="W268" i="9"/>
  <c r="W265" i="9"/>
  <c r="W231" i="9"/>
  <c r="W204" i="9"/>
  <c r="W194" i="9"/>
  <c r="W190" i="9"/>
  <c r="W177" i="9"/>
  <c r="W167" i="9"/>
  <c r="W140" i="9"/>
  <c r="W130" i="9"/>
  <c r="W126" i="9"/>
  <c r="W113" i="9"/>
  <c r="W103" i="9"/>
  <c r="W76" i="9"/>
  <c r="W66" i="9"/>
  <c r="W62" i="9"/>
  <c r="W41" i="9"/>
  <c r="W34" i="9"/>
  <c r="W9" i="9"/>
  <c r="P88" i="10"/>
  <c r="X88" i="10"/>
  <c r="AF88" i="10"/>
  <c r="Q88" i="10"/>
  <c r="Y88" i="10"/>
  <c r="AG88" i="10"/>
  <c r="N88" i="10"/>
  <c r="V88" i="10"/>
  <c r="AD88" i="10"/>
  <c r="T88" i="10"/>
  <c r="AH88" i="10"/>
  <c r="R88" i="10"/>
  <c r="J88" i="10"/>
  <c r="U88" i="10"/>
  <c r="AE88" i="10"/>
  <c r="K88" i="10"/>
  <c r="W88" i="10"/>
  <c r="L88" i="10"/>
  <c r="Z88" i="10"/>
  <c r="M88" i="10"/>
  <c r="AA88" i="10"/>
  <c r="AC88" i="10"/>
  <c r="S88" i="10"/>
  <c r="O88" i="10"/>
  <c r="AB88" i="10"/>
  <c r="W305" i="9"/>
  <c r="W228" i="9"/>
  <c r="W164" i="9"/>
  <c r="W100" i="9"/>
  <c r="N53" i="10"/>
  <c r="AG94" i="10"/>
  <c r="J94" i="10"/>
  <c r="AA94" i="10"/>
  <c r="L94" i="10"/>
  <c r="AE94" i="10"/>
  <c r="X94" i="10"/>
  <c r="N90" i="10"/>
  <c r="V90" i="10"/>
  <c r="AD90" i="10"/>
  <c r="O90" i="10"/>
  <c r="W90" i="10"/>
  <c r="AE90" i="10"/>
  <c r="Q90" i="10"/>
  <c r="AA90" i="10"/>
  <c r="P90" i="10"/>
  <c r="R90" i="10"/>
  <c r="AB90" i="10"/>
  <c r="M90" i="10"/>
  <c r="S90" i="10"/>
  <c r="AC90" i="10"/>
  <c r="Y90" i="10"/>
  <c r="J90" i="10"/>
  <c r="T90" i="10"/>
  <c r="AF90" i="10"/>
  <c r="K90" i="10"/>
  <c r="U90" i="10"/>
  <c r="AG90" i="10"/>
  <c r="Z90" i="10"/>
  <c r="L90" i="10"/>
  <c r="X90" i="10"/>
  <c r="AH90" i="10"/>
  <c r="L84" i="10"/>
  <c r="T84" i="10"/>
  <c r="AB84" i="10"/>
  <c r="M84" i="10"/>
  <c r="U84" i="10"/>
  <c r="AC84" i="10"/>
  <c r="N84" i="10"/>
  <c r="V84" i="10"/>
  <c r="AD84" i="10"/>
  <c r="O84" i="10"/>
  <c r="W84" i="10"/>
  <c r="AE84" i="10"/>
  <c r="Q84" i="10"/>
  <c r="Y84" i="10"/>
  <c r="AG84" i="10"/>
  <c r="J84" i="10"/>
  <c r="R84" i="10"/>
  <c r="Z84" i="10"/>
  <c r="AH84" i="10"/>
  <c r="AA84" i="10"/>
  <c r="K84" i="10"/>
  <c r="P84" i="10"/>
  <c r="S84" i="10"/>
  <c r="AF84" i="10"/>
  <c r="X84" i="10"/>
  <c r="P80" i="10"/>
  <c r="X80" i="10"/>
  <c r="AF80" i="10"/>
  <c r="Q80" i="10"/>
  <c r="Y80" i="10"/>
  <c r="AG80" i="10"/>
  <c r="J80" i="10"/>
  <c r="R80" i="10"/>
  <c r="Z80" i="10"/>
  <c r="AH80" i="10"/>
  <c r="K80" i="10"/>
  <c r="S80" i="10"/>
  <c r="AA80" i="10"/>
  <c r="L80" i="10"/>
  <c r="M80" i="10"/>
  <c r="U80" i="10"/>
  <c r="AC80" i="10"/>
  <c r="N80" i="10"/>
  <c r="V80" i="10"/>
  <c r="AD80" i="10"/>
  <c r="O80" i="10"/>
  <c r="T80" i="10"/>
  <c r="W80" i="10"/>
  <c r="AE80" i="10"/>
  <c r="AB80" i="10"/>
  <c r="X42" i="10"/>
  <c r="AF42" i="10"/>
  <c r="V42" i="10"/>
  <c r="Y42" i="10"/>
  <c r="Q42" i="10"/>
  <c r="AG42" i="10"/>
  <c r="AG35" i="10"/>
  <c r="L35" i="10"/>
  <c r="AD35" i="10"/>
  <c r="J28" i="10"/>
  <c r="R28" i="10"/>
  <c r="AA28" i="10"/>
  <c r="K28" i="10"/>
  <c r="S28" i="10"/>
  <c r="AB28" i="10"/>
  <c r="L28" i="10"/>
  <c r="T28" i="10"/>
  <c r="AC28" i="10"/>
  <c r="M28" i="10"/>
  <c r="U28" i="10"/>
  <c r="AD28" i="10"/>
  <c r="N28" i="10"/>
  <c r="W28" i="10"/>
  <c r="AE28" i="10"/>
  <c r="O28" i="10"/>
  <c r="X28" i="10"/>
  <c r="AF28" i="10"/>
  <c r="P28" i="10"/>
  <c r="Q28" i="10"/>
  <c r="Y28" i="10"/>
  <c r="Z28" i="10"/>
  <c r="AG28" i="10"/>
  <c r="AH28" i="10"/>
  <c r="M98" i="10"/>
  <c r="U98" i="10"/>
  <c r="AC98" i="10"/>
  <c r="AH98" i="10"/>
  <c r="N98" i="10"/>
  <c r="V98" i="10"/>
  <c r="AD98" i="10"/>
  <c r="W98" i="10"/>
  <c r="P98" i="10"/>
  <c r="S98" i="10"/>
  <c r="O98" i="10"/>
  <c r="AE98" i="10"/>
  <c r="X98" i="10"/>
  <c r="J98" i="10"/>
  <c r="K98" i="10"/>
  <c r="AF98" i="10"/>
  <c r="Z98" i="10"/>
  <c r="L98" i="10"/>
  <c r="Q98" i="10"/>
  <c r="Y98" i="10"/>
  <c r="AG98" i="10"/>
  <c r="AA98" i="10"/>
  <c r="AB98" i="10"/>
  <c r="R98" i="10"/>
  <c r="T98" i="10"/>
  <c r="L64" i="10"/>
  <c r="T64" i="10"/>
  <c r="AB64" i="10"/>
  <c r="M64" i="10"/>
  <c r="U64" i="10"/>
  <c r="AC64" i="10"/>
  <c r="N64" i="10"/>
  <c r="V64" i="10"/>
  <c r="AD64" i="10"/>
  <c r="O64" i="10"/>
  <c r="W64" i="10"/>
  <c r="AE64" i="10"/>
  <c r="P64" i="10"/>
  <c r="X64" i="10"/>
  <c r="AF64" i="10"/>
  <c r="Q64" i="10"/>
  <c r="Y64" i="10"/>
  <c r="AG64" i="10"/>
  <c r="J64" i="10"/>
  <c r="R64" i="10"/>
  <c r="Z64" i="10"/>
  <c r="AH64" i="10"/>
  <c r="K64" i="10"/>
  <c r="S64" i="10"/>
  <c r="AA64" i="10"/>
  <c r="N47" i="10"/>
  <c r="Z47" i="10"/>
  <c r="AB47" i="10"/>
  <c r="W311" i="9"/>
  <c r="W244" i="9"/>
  <c r="W73" i="9"/>
  <c r="W20" i="9"/>
  <c r="W492" i="9"/>
  <c r="W489" i="9"/>
  <c r="W460" i="9"/>
  <c r="W457" i="9"/>
  <c r="W428" i="9"/>
  <c r="W425" i="9"/>
  <c r="W396" i="9"/>
  <c r="W393" i="9"/>
  <c r="W364" i="9"/>
  <c r="W361" i="9"/>
  <c r="W319" i="9"/>
  <c r="W316" i="9"/>
  <c r="W313" i="9"/>
  <c r="W255" i="9"/>
  <c r="W252" i="9"/>
  <c r="W249" i="9"/>
  <c r="W220" i="9"/>
  <c r="W210" i="9"/>
  <c r="W206" i="9"/>
  <c r="W193" i="9"/>
  <c r="W183" i="9"/>
  <c r="W156" i="9"/>
  <c r="W146" i="9"/>
  <c r="W142" i="9"/>
  <c r="W129" i="9"/>
  <c r="W119" i="9"/>
  <c r="W92" i="9"/>
  <c r="W82" i="9"/>
  <c r="W78" i="9"/>
  <c r="W65" i="9"/>
  <c r="W58" i="9"/>
  <c r="W54" i="9"/>
  <c r="W33" i="9"/>
  <c r="W26" i="9"/>
  <c r="W218" i="9"/>
  <c r="W201" i="9"/>
  <c r="W52" i="9"/>
  <c r="AH100" i="10"/>
  <c r="P73" i="10"/>
  <c r="X73" i="10"/>
  <c r="AF73" i="10"/>
  <c r="R73" i="10"/>
  <c r="AA73" i="10"/>
  <c r="J73" i="10"/>
  <c r="S73" i="10"/>
  <c r="AB73" i="10"/>
  <c r="K73" i="10"/>
  <c r="T73" i="10"/>
  <c r="AC73" i="10"/>
  <c r="L73" i="10"/>
  <c r="U73" i="10"/>
  <c r="AD73" i="10"/>
  <c r="M73" i="10"/>
  <c r="V73" i="10"/>
  <c r="AE73" i="10"/>
  <c r="N73" i="10"/>
  <c r="W73" i="10"/>
  <c r="AG73" i="10"/>
  <c r="O73" i="10"/>
  <c r="Y73" i="10"/>
  <c r="AH73" i="10"/>
  <c r="Z73" i="10"/>
  <c r="Q73" i="10"/>
  <c r="K66" i="10"/>
  <c r="S66" i="10"/>
  <c r="V66" i="10"/>
  <c r="AD66" i="10"/>
  <c r="Q66" i="10"/>
  <c r="Y66" i="10"/>
  <c r="J34" i="10"/>
  <c r="R34" i="10"/>
  <c r="Z34" i="10"/>
  <c r="AH34" i="10"/>
  <c r="K34" i="10"/>
  <c r="S34" i="10"/>
  <c r="AA34" i="10"/>
  <c r="L34" i="10"/>
  <c r="T34" i="10"/>
  <c r="AB34" i="10"/>
  <c r="M34" i="10"/>
  <c r="U34" i="10"/>
  <c r="AC34" i="10"/>
  <c r="N34" i="10"/>
  <c r="V34" i="10"/>
  <c r="AD34" i="10"/>
  <c r="O34" i="10"/>
  <c r="W34" i="10"/>
  <c r="AE34" i="10"/>
  <c r="X34" i="10"/>
  <c r="Y34" i="10"/>
  <c r="AF34" i="10"/>
  <c r="AG34" i="10"/>
  <c r="P34" i="10"/>
  <c r="Q34" i="10"/>
  <c r="W241" i="9"/>
  <c r="W154" i="9"/>
  <c r="O74" i="10"/>
  <c r="U74" i="10"/>
  <c r="AD74" i="10"/>
  <c r="P74" i="10"/>
  <c r="Y74" i="10"/>
  <c r="AB74" i="10"/>
  <c r="J74" i="10"/>
  <c r="W500" i="9"/>
  <c r="W497" i="9"/>
  <c r="W468" i="9"/>
  <c r="W465" i="9"/>
  <c r="W436" i="9"/>
  <c r="W433" i="9"/>
  <c r="W404" i="9"/>
  <c r="W401" i="9"/>
  <c r="W372" i="9"/>
  <c r="W369" i="9"/>
  <c r="W303" i="9"/>
  <c r="W300" i="9"/>
  <c r="W297" i="9"/>
  <c r="W239" i="9"/>
  <c r="W236" i="9"/>
  <c r="W226" i="9"/>
  <c r="W222" i="9"/>
  <c r="W209" i="9"/>
  <c r="W199" i="9"/>
  <c r="W172" i="9"/>
  <c r="W162" i="9"/>
  <c r="W158" i="9"/>
  <c r="W145" i="9"/>
  <c r="W135" i="9"/>
  <c r="W108" i="9"/>
  <c r="W98" i="9"/>
  <c r="W94" i="9"/>
  <c r="W81" i="9"/>
  <c r="W71" i="9"/>
  <c r="W57" i="9"/>
  <c r="W50" i="9"/>
  <c r="W46" i="9"/>
  <c r="W25" i="9"/>
  <c r="W21" i="9"/>
  <c r="W18" i="9"/>
  <c r="S54" i="10"/>
  <c r="L54" i="10"/>
  <c r="AB54" i="10"/>
  <c r="S15" i="10"/>
  <c r="M15" i="10"/>
  <c r="AF15" i="10"/>
  <c r="W137" i="9"/>
  <c r="U91" i="10"/>
  <c r="X91" i="10"/>
  <c r="S91" i="10"/>
  <c r="W45" i="9"/>
  <c r="W31" i="9"/>
  <c r="W198" i="9"/>
  <c r="W134" i="9"/>
  <c r="O89" i="10"/>
  <c r="W89" i="10"/>
  <c r="AE89" i="10"/>
  <c r="P89" i="10"/>
  <c r="X89" i="10"/>
  <c r="AF89" i="10"/>
  <c r="M89" i="10"/>
  <c r="T89" i="10"/>
  <c r="AD89" i="10"/>
  <c r="J89" i="10"/>
  <c r="U89" i="10"/>
  <c r="AG89" i="10"/>
  <c r="K89" i="10"/>
  <c r="V89" i="10"/>
  <c r="AH89" i="10"/>
  <c r="L89" i="10"/>
  <c r="Y89" i="10"/>
  <c r="AB89" i="10"/>
  <c r="AC89" i="10"/>
  <c r="N89" i="10"/>
  <c r="Z89" i="10"/>
  <c r="Q89" i="10"/>
  <c r="AA89" i="10"/>
  <c r="R89" i="10"/>
  <c r="S89" i="10"/>
  <c r="Q79" i="10"/>
  <c r="Y79" i="10"/>
  <c r="AG79" i="10"/>
  <c r="J79" i="10"/>
  <c r="R79" i="10"/>
  <c r="Z79" i="10"/>
  <c r="AH79" i="10"/>
  <c r="K79" i="10"/>
  <c r="S79" i="10"/>
  <c r="AA79" i="10"/>
  <c r="L79" i="10"/>
  <c r="T79" i="10"/>
  <c r="AB79" i="10"/>
  <c r="M79" i="10"/>
  <c r="U79" i="10"/>
  <c r="AC79" i="10"/>
  <c r="N79" i="10"/>
  <c r="V79" i="10"/>
  <c r="AD79" i="10"/>
  <c r="O79" i="10"/>
  <c r="W79" i="10"/>
  <c r="AE79" i="10"/>
  <c r="X79" i="10"/>
  <c r="AF79" i="10"/>
  <c r="P79" i="10"/>
  <c r="W70" i="9"/>
  <c r="AA65" i="10"/>
  <c r="J58" i="10"/>
  <c r="R58" i="10"/>
  <c r="Z58" i="10"/>
  <c r="AH58" i="10"/>
  <c r="K58" i="10"/>
  <c r="T58" i="10"/>
  <c r="AC58" i="10"/>
  <c r="L58" i="10"/>
  <c r="U58" i="10"/>
  <c r="AD58" i="10"/>
  <c r="M58" i="10"/>
  <c r="V58" i="10"/>
  <c r="AE58" i="10"/>
  <c r="N58" i="10"/>
  <c r="W58" i="10"/>
  <c r="AF58" i="10"/>
  <c r="O58" i="10"/>
  <c r="X58" i="10"/>
  <c r="AG58" i="10"/>
  <c r="P58" i="10"/>
  <c r="Y58" i="10"/>
  <c r="Q58" i="10"/>
  <c r="AA58" i="10"/>
  <c r="S58" i="10"/>
  <c r="AB58" i="10"/>
  <c r="J19" i="10"/>
  <c r="R19" i="10"/>
  <c r="AA19" i="10"/>
  <c r="K19" i="10"/>
  <c r="S19" i="10"/>
  <c r="AB19" i="10"/>
  <c r="L19" i="10"/>
  <c r="U19" i="10"/>
  <c r="AC19" i="10"/>
  <c r="M19" i="10"/>
  <c r="V19" i="10"/>
  <c r="AD19" i="10"/>
  <c r="N19" i="10"/>
  <c r="W19" i="10"/>
  <c r="AE19" i="10"/>
  <c r="O19" i="10"/>
  <c r="X19" i="10"/>
  <c r="AF19" i="10"/>
  <c r="P19" i="10"/>
  <c r="Q19" i="10"/>
  <c r="Y19" i="10"/>
  <c r="Z19" i="10"/>
  <c r="AG19" i="10"/>
  <c r="AH19" i="10"/>
  <c r="S453" i="9"/>
  <c r="S261" i="9"/>
  <c r="S493" i="9"/>
  <c r="S429" i="9"/>
  <c r="S365" i="9"/>
  <c r="S301" i="9"/>
  <c r="S237" i="9"/>
  <c r="S173" i="9"/>
  <c r="S109" i="9"/>
  <c r="S45" i="9"/>
  <c r="S197" i="9"/>
  <c r="S133" i="9"/>
  <c r="S325" i="9"/>
  <c r="S69" i="9"/>
  <c r="T74" i="10" s="1"/>
  <c r="S445" i="9"/>
  <c r="S381" i="9"/>
  <c r="S317" i="9"/>
  <c r="S253" i="9"/>
  <c r="S189" i="9"/>
  <c r="S125" i="9"/>
  <c r="S61" i="9"/>
  <c r="R66" i="10" s="1"/>
  <c r="S485" i="9"/>
  <c r="S421" i="9"/>
  <c r="S357" i="9"/>
  <c r="S293" i="9"/>
  <c r="S229" i="9"/>
  <c r="S165" i="9"/>
  <c r="S101" i="9"/>
  <c r="S37" i="9"/>
  <c r="W42" i="10" s="1"/>
  <c r="S389" i="9"/>
  <c r="S501" i="9"/>
  <c r="S437" i="9"/>
  <c r="S373" i="9"/>
  <c r="O400" i="9"/>
  <c r="O272" i="9"/>
  <c r="O144" i="9"/>
  <c r="O417" i="9"/>
  <c r="O457" i="9"/>
  <c r="O440" i="9"/>
  <c r="O393" i="9"/>
  <c r="O376" i="9"/>
  <c r="O312" i="9"/>
  <c r="O248" i="9"/>
  <c r="O184" i="9"/>
  <c r="O120" i="9"/>
  <c r="O56" i="9"/>
  <c r="Q61" i="10" s="1"/>
  <c r="O8" i="9"/>
  <c r="AB13" i="10" s="1"/>
  <c r="O496" i="9"/>
  <c r="O480" i="9"/>
  <c r="O433" i="9"/>
  <c r="O416" i="9"/>
  <c r="O369" i="9"/>
  <c r="O352" i="9"/>
  <c r="O288" i="9"/>
  <c r="O224" i="9"/>
  <c r="O160" i="9"/>
  <c r="O96" i="9"/>
  <c r="O32" i="9"/>
  <c r="X37" i="10" s="1"/>
  <c r="O489" i="9"/>
  <c r="O449" i="9"/>
  <c r="O432" i="9"/>
  <c r="O385" i="9"/>
  <c r="O368" i="9"/>
  <c r="O304" i="9"/>
  <c r="O240" i="9"/>
  <c r="O176" i="9"/>
  <c r="O112" i="9"/>
  <c r="O48" i="9"/>
  <c r="O472" i="9"/>
  <c r="O425" i="9"/>
  <c r="O408" i="9"/>
  <c r="O361" i="9"/>
  <c r="O344" i="9"/>
  <c r="O280" i="9"/>
  <c r="O216" i="9"/>
  <c r="O152" i="9"/>
  <c r="O88" i="9"/>
  <c r="O93" i="10" s="1"/>
  <c r="O24" i="9"/>
  <c r="O504" i="9"/>
  <c r="O488" i="9"/>
  <c r="O465" i="9"/>
  <c r="O448" i="9"/>
  <c r="O401" i="9"/>
  <c r="O384" i="9"/>
  <c r="O320" i="9"/>
  <c r="O256" i="9"/>
  <c r="O192" i="9"/>
  <c r="O128" i="9"/>
  <c r="O64" i="9"/>
  <c r="W69" i="10" s="1"/>
  <c r="K476" i="9"/>
  <c r="K121" i="9"/>
  <c r="K108" i="9"/>
  <c r="K503" i="9"/>
  <c r="K448" i="9"/>
  <c r="K169" i="9"/>
  <c r="K156" i="9"/>
  <c r="K41" i="9"/>
  <c r="K28" i="9"/>
  <c r="K185" i="9"/>
  <c r="K172" i="9"/>
  <c r="K57" i="9"/>
  <c r="K44" i="9"/>
  <c r="K463" i="9"/>
  <c r="K399" i="9"/>
  <c r="K335" i="9"/>
  <c r="K271" i="9"/>
  <c r="K201" i="9"/>
  <c r="K188" i="9"/>
  <c r="K73" i="9"/>
  <c r="K60" i="9"/>
  <c r="K409" i="9"/>
  <c r="K345" i="9"/>
  <c r="K281" i="9"/>
  <c r="K217" i="9"/>
  <c r="K204" i="9"/>
  <c r="K89" i="9"/>
  <c r="AF94" i="10" s="1"/>
  <c r="K76" i="9"/>
  <c r="K487" i="9"/>
  <c r="K472" i="9"/>
  <c r="K423" i="9"/>
  <c r="K359" i="9"/>
  <c r="K295" i="9"/>
  <c r="K231" i="9"/>
  <c r="K496" i="9"/>
  <c r="K447" i="9"/>
  <c r="K383" i="9"/>
  <c r="K319" i="9"/>
  <c r="K255" i="9"/>
  <c r="K20" i="9"/>
  <c r="K495" i="9"/>
  <c r="K480" i="9"/>
  <c r="K431" i="9"/>
  <c r="K367" i="9"/>
  <c r="K303" i="9"/>
  <c r="K239" i="9"/>
  <c r="K504" i="9"/>
  <c r="K455" i="9"/>
  <c r="K391" i="9"/>
  <c r="K327" i="9"/>
  <c r="K263" i="9"/>
  <c r="V5" i="9"/>
  <c r="U5" i="9"/>
  <c r="Q33" i="7"/>
  <c r="Q34" i="7"/>
  <c r="Q35" i="7"/>
  <c r="Q36" i="7"/>
  <c r="Q37" i="7"/>
  <c r="Q38" i="7"/>
  <c r="Q39" i="7"/>
  <c r="Q40" i="7"/>
  <c r="R13" i="7"/>
  <c r="S13" i="7"/>
  <c r="R14" i="7"/>
  <c r="S14" i="7"/>
  <c r="R15" i="7"/>
  <c r="S15" i="7"/>
  <c r="R16" i="7"/>
  <c r="S16" i="7"/>
  <c r="R17" i="7"/>
  <c r="S17" i="7"/>
  <c r="R18" i="7"/>
  <c r="S18" i="7"/>
  <c r="R19" i="7"/>
  <c r="S19" i="7"/>
  <c r="R20" i="7"/>
  <c r="S20" i="7"/>
  <c r="R21" i="7"/>
  <c r="S21" i="7"/>
  <c r="R22" i="7"/>
  <c r="S22" i="7"/>
  <c r="R23" i="7"/>
  <c r="S23" i="7"/>
  <c r="R24" i="7"/>
  <c r="S24" i="7"/>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S12" i="7"/>
  <c r="R12" i="7"/>
  <c r="U82" i="10" l="1"/>
  <c r="Q15" i="10"/>
  <c r="N15" i="10"/>
  <c r="T15" i="10"/>
  <c r="AD52" i="10"/>
  <c r="AH15" i="10"/>
  <c r="AD15" i="10"/>
  <c r="K15" i="10"/>
  <c r="U52" i="10"/>
  <c r="AG15" i="10"/>
  <c r="V15" i="10"/>
  <c r="AA15" i="10"/>
  <c r="AF52" i="10"/>
  <c r="O100" i="10"/>
  <c r="X15" i="10"/>
  <c r="AC15" i="10"/>
  <c r="J15" i="10"/>
  <c r="X27" i="10"/>
  <c r="AA100" i="10"/>
  <c r="AD49" i="10"/>
  <c r="Z15" i="10"/>
  <c r="P15" i="10"/>
  <c r="U15" i="10"/>
  <c r="AC27" i="10"/>
  <c r="AE60" i="10"/>
  <c r="Y15" i="10"/>
  <c r="AE15" i="10"/>
  <c r="L15" i="10"/>
  <c r="J27" i="10"/>
  <c r="T60" i="10"/>
  <c r="R15" i="10"/>
  <c r="W15" i="10"/>
  <c r="AG60" i="10"/>
  <c r="Z91" i="10"/>
  <c r="O91" i="10"/>
  <c r="L91" i="10"/>
  <c r="P54" i="10"/>
  <c r="AG54" i="10"/>
  <c r="K54" i="10"/>
  <c r="V35" i="10"/>
  <c r="AA35" i="10"/>
  <c r="Y35" i="10"/>
  <c r="AB53" i="10"/>
  <c r="J92" i="10"/>
  <c r="AH92" i="10"/>
  <c r="U92" i="10"/>
  <c r="Q91" i="10"/>
  <c r="T91" i="10"/>
  <c r="AD91" i="10"/>
  <c r="Z54" i="10"/>
  <c r="W54" i="10"/>
  <c r="R54" i="10"/>
  <c r="X35" i="10"/>
  <c r="N35" i="10"/>
  <c r="S35" i="10"/>
  <c r="Q35" i="10"/>
  <c r="X53" i="10"/>
  <c r="AD92" i="10"/>
  <c r="N92" i="10"/>
  <c r="Y92" i="10"/>
  <c r="M92" i="10"/>
  <c r="AH91" i="10"/>
  <c r="AF91" i="10"/>
  <c r="V91" i="10"/>
  <c r="O54" i="10"/>
  <c r="AF54" i="10"/>
  <c r="J54" i="10"/>
  <c r="W35" i="10"/>
  <c r="AC35" i="10"/>
  <c r="K35" i="10"/>
  <c r="P53" i="10"/>
  <c r="T92" i="10"/>
  <c r="L92" i="10"/>
  <c r="P92" i="10"/>
  <c r="AC91" i="10"/>
  <c r="Y91" i="10"/>
  <c r="W91" i="10"/>
  <c r="N91" i="10"/>
  <c r="Y54" i="10"/>
  <c r="U54" i="10"/>
  <c r="AD54" i="10"/>
  <c r="P35" i="10"/>
  <c r="U35" i="10"/>
  <c r="AH35" i="10"/>
  <c r="K92" i="10"/>
  <c r="AA92" i="10"/>
  <c r="AF92" i="10"/>
  <c r="AB91" i="10"/>
  <c r="P91" i="10"/>
  <c r="M91" i="10"/>
  <c r="M54" i="10"/>
  <c r="AE54" i="10"/>
  <c r="V54" i="10"/>
  <c r="O35" i="10"/>
  <c r="M35" i="10"/>
  <c r="Z35" i="10"/>
  <c r="W92" i="10"/>
  <c r="R92" i="10"/>
  <c r="AG92" i="10"/>
  <c r="AA91" i="10"/>
  <c r="K91" i="10"/>
  <c r="J91" i="10"/>
  <c r="Q54" i="10"/>
  <c r="AH54" i="10"/>
  <c r="T54" i="10"/>
  <c r="N54" i="10"/>
  <c r="AF35" i="10"/>
  <c r="AB35" i="10"/>
  <c r="R35" i="10"/>
  <c r="Y53" i="10"/>
  <c r="AE92" i="10"/>
  <c r="Z92" i="10"/>
  <c r="X92" i="10"/>
  <c r="O53" i="10"/>
  <c r="R91" i="10"/>
  <c r="AG91" i="10"/>
  <c r="AC54" i="10"/>
  <c r="X54" i="10"/>
  <c r="AE35" i="10"/>
  <c r="T35" i="10"/>
  <c r="AB92" i="10"/>
  <c r="Q92" i="10"/>
  <c r="P27" i="10"/>
  <c r="V27" i="10"/>
  <c r="AA27" i="10"/>
  <c r="AE52" i="10"/>
  <c r="W52" i="10"/>
  <c r="Y52" i="10"/>
  <c r="AF100" i="10"/>
  <c r="AC100" i="10"/>
  <c r="L100" i="10"/>
  <c r="W60" i="10"/>
  <c r="L60" i="10"/>
  <c r="Z60" i="10"/>
  <c r="P60" i="10"/>
  <c r="AF27" i="10"/>
  <c r="M27" i="10"/>
  <c r="R27" i="10"/>
  <c r="O52" i="10"/>
  <c r="AC52" i="10"/>
  <c r="Q52" i="10"/>
  <c r="W100" i="10"/>
  <c r="M100" i="10"/>
  <c r="V100" i="10"/>
  <c r="N60" i="10"/>
  <c r="AB60" i="10"/>
  <c r="R60" i="10"/>
  <c r="AH27" i="10"/>
  <c r="O27" i="10"/>
  <c r="U27" i="10"/>
  <c r="N52" i="10"/>
  <c r="M52" i="10"/>
  <c r="X52" i="10"/>
  <c r="J100" i="10"/>
  <c r="Y100" i="10"/>
  <c r="S100" i="10"/>
  <c r="N49" i="10"/>
  <c r="AD60" i="10"/>
  <c r="K60" i="10"/>
  <c r="Y60" i="10"/>
  <c r="AG27" i="10"/>
  <c r="AE27" i="10"/>
  <c r="L27" i="10"/>
  <c r="V52" i="10"/>
  <c r="AA52" i="10"/>
  <c r="AB52" i="10"/>
  <c r="P52" i="10"/>
  <c r="R100" i="10"/>
  <c r="AG100" i="10"/>
  <c r="AD100" i="10"/>
  <c r="K100" i="10"/>
  <c r="U49" i="10"/>
  <c r="V60" i="10"/>
  <c r="AA60" i="10"/>
  <c r="Q60" i="10"/>
  <c r="AA49" i="10"/>
  <c r="Z27" i="10"/>
  <c r="W27" i="10"/>
  <c r="AB27" i="10"/>
  <c r="S52" i="10"/>
  <c r="K52" i="10"/>
  <c r="T52" i="10"/>
  <c r="P100" i="10"/>
  <c r="X100" i="10"/>
  <c r="U100" i="10"/>
  <c r="AH49" i="10"/>
  <c r="M60" i="10"/>
  <c r="S60" i="10"/>
  <c r="AF60" i="10"/>
  <c r="Y27" i="10"/>
  <c r="N27" i="10"/>
  <c r="S27" i="10"/>
  <c r="AH52" i="10"/>
  <c r="Z52" i="10"/>
  <c r="L52" i="10"/>
  <c r="Z100" i="10"/>
  <c r="N100" i="10"/>
  <c r="AB100" i="10"/>
  <c r="O49" i="10"/>
  <c r="AC60" i="10"/>
  <c r="J60" i="10"/>
  <c r="X60" i="10"/>
  <c r="AF48" i="10"/>
  <c r="Q27" i="10"/>
  <c r="AD27" i="10"/>
  <c r="R52" i="10"/>
  <c r="J52" i="10"/>
  <c r="Q100" i="10"/>
  <c r="AE100" i="10"/>
  <c r="U60" i="10"/>
  <c r="AH60" i="10"/>
  <c r="J13" i="10"/>
  <c r="X48" i="10"/>
  <c r="S96" i="10"/>
  <c r="Y96" i="10"/>
  <c r="R96" i="10"/>
  <c r="S48" i="10"/>
  <c r="K48" i="10"/>
  <c r="U48" i="10"/>
  <c r="K96" i="10"/>
  <c r="Q96" i="10"/>
  <c r="AE96" i="10"/>
  <c r="AH48" i="10"/>
  <c r="AG48" i="10"/>
  <c r="M48" i="10"/>
  <c r="N96" i="10"/>
  <c r="AD96" i="10"/>
  <c r="W96" i="10"/>
  <c r="R48" i="10"/>
  <c r="Y48" i="10"/>
  <c r="AB48" i="10"/>
  <c r="V96" i="10"/>
  <c r="AC96" i="10"/>
  <c r="U96" i="10"/>
  <c r="O96" i="10"/>
  <c r="AE48" i="10"/>
  <c r="Q48" i="10"/>
  <c r="T48" i="10"/>
  <c r="L96" i="10"/>
  <c r="AH96" i="10"/>
  <c r="X96" i="10"/>
  <c r="W48" i="10"/>
  <c r="N48" i="10"/>
  <c r="P48" i="10"/>
  <c r="AA96" i="10"/>
  <c r="AG96" i="10"/>
  <c r="V48" i="10"/>
  <c r="AA48" i="10"/>
  <c r="AB82" i="10"/>
  <c r="Q82" i="10"/>
  <c r="V82" i="10"/>
  <c r="AF56" i="10"/>
  <c r="AC56" i="10"/>
  <c r="N56" i="10"/>
  <c r="L56" i="10"/>
  <c r="AC47" i="10"/>
  <c r="AA47" i="10"/>
  <c r="J47" i="10"/>
  <c r="U47" i="10"/>
  <c r="J82" i="10"/>
  <c r="T82" i="10"/>
  <c r="AF82" i="10"/>
  <c r="N82" i="10"/>
  <c r="V56" i="10"/>
  <c r="R56" i="10"/>
  <c r="AG56" i="10"/>
  <c r="S65" i="10"/>
  <c r="S47" i="10"/>
  <c r="K47" i="10"/>
  <c r="AG47" i="10"/>
  <c r="M47" i="10"/>
  <c r="T93" i="10"/>
  <c r="AH82" i="10"/>
  <c r="L82" i="10"/>
  <c r="X82" i="10"/>
  <c r="K56" i="10"/>
  <c r="AA56" i="10"/>
  <c r="W56" i="10"/>
  <c r="L47" i="10"/>
  <c r="AF47" i="10"/>
  <c r="X47" i="10"/>
  <c r="Y47" i="10"/>
  <c r="L93" i="10"/>
  <c r="T61" i="10"/>
  <c r="AC82" i="10"/>
  <c r="AA82" i="10"/>
  <c r="P82" i="10"/>
  <c r="AE56" i="10"/>
  <c r="P56" i="10"/>
  <c r="M56" i="10"/>
  <c r="Q65" i="10"/>
  <c r="M65" i="10"/>
  <c r="AF65" i="10"/>
  <c r="P47" i="10"/>
  <c r="W47" i="10"/>
  <c r="Q47" i="10"/>
  <c r="AE72" i="10"/>
  <c r="J72" i="10"/>
  <c r="X72" i="10"/>
  <c r="R77" i="10"/>
  <c r="AE77" i="10"/>
  <c r="M77" i="10"/>
  <c r="AF13" i="10"/>
  <c r="R61" i="10"/>
  <c r="M82" i="10"/>
  <c r="S82" i="10"/>
  <c r="AE82" i="10"/>
  <c r="U56" i="10"/>
  <c r="Z56" i="10"/>
  <c r="Y56" i="10"/>
  <c r="R47" i="10"/>
  <c r="V65" i="10"/>
  <c r="AE47" i="10"/>
  <c r="T47" i="10"/>
  <c r="AD47" i="10"/>
  <c r="V72" i="10"/>
  <c r="AB72" i="10"/>
  <c r="O72" i="10"/>
  <c r="W77" i="10"/>
  <c r="AB77" i="10"/>
  <c r="AE93" i="10"/>
  <c r="X13" i="10"/>
  <c r="J61" i="10"/>
  <c r="Z82" i="10"/>
  <c r="K82" i="10"/>
  <c r="W82" i="10"/>
  <c r="J56" i="10"/>
  <c r="O56" i="10"/>
  <c r="Q56" i="10"/>
  <c r="O47" i="10"/>
  <c r="AH47" i="10"/>
  <c r="S72" i="10"/>
  <c r="R82" i="10"/>
  <c r="AG82" i="10"/>
  <c r="AD56" i="10"/>
  <c r="AH56" i="10"/>
  <c r="AB69" i="10"/>
  <c r="AH65" i="10"/>
  <c r="W65" i="10"/>
  <c r="AB65" i="10"/>
  <c r="Z74" i="10"/>
  <c r="AF74" i="10"/>
  <c r="K74" i="10"/>
  <c r="AG66" i="10"/>
  <c r="AE66" i="10"/>
  <c r="T66" i="10"/>
  <c r="J66" i="10"/>
  <c r="U42" i="10"/>
  <c r="M42" i="10"/>
  <c r="AA42" i="10"/>
  <c r="O42" i="10"/>
  <c r="J49" i="10"/>
  <c r="P49" i="10"/>
  <c r="S49" i="10"/>
  <c r="AD94" i="10"/>
  <c r="W94" i="10"/>
  <c r="AH94" i="10"/>
  <c r="M53" i="10"/>
  <c r="AG53" i="10"/>
  <c r="S53" i="10"/>
  <c r="Y69" i="10"/>
  <c r="AF69" i="10"/>
  <c r="Q69" i="10"/>
  <c r="O69" i="10"/>
  <c r="V93" i="10"/>
  <c r="AB93" i="10"/>
  <c r="AH93" i="10"/>
  <c r="Y13" i="10"/>
  <c r="N13" i="10"/>
  <c r="T13" i="10"/>
  <c r="AC61" i="10"/>
  <c r="K61" i="10"/>
  <c r="AF61" i="10"/>
  <c r="AD37" i="10"/>
  <c r="AC37" i="10"/>
  <c r="K37" i="10"/>
  <c r="P37" i="10"/>
  <c r="X69" i="10"/>
  <c r="T69" i="10"/>
  <c r="AG65" i="10"/>
  <c r="O65" i="10"/>
  <c r="T65" i="10"/>
  <c r="Q74" i="10"/>
  <c r="V74" i="10"/>
  <c r="AE74" i="10"/>
  <c r="AC66" i="10"/>
  <c r="W66" i="10"/>
  <c r="L66" i="10"/>
  <c r="AH42" i="10"/>
  <c r="Z42" i="10"/>
  <c r="S42" i="10"/>
  <c r="Q49" i="10"/>
  <c r="Y49" i="10"/>
  <c r="AE49" i="10"/>
  <c r="K49" i="10"/>
  <c r="V94" i="10"/>
  <c r="AB94" i="10"/>
  <c r="Z94" i="10"/>
  <c r="Z53" i="10"/>
  <c r="Q53" i="10"/>
  <c r="K53" i="10"/>
  <c r="N69" i="10"/>
  <c r="U69" i="10"/>
  <c r="Z69" i="10"/>
  <c r="M93" i="10"/>
  <c r="S93" i="10"/>
  <c r="Z93" i="10"/>
  <c r="R13" i="10"/>
  <c r="AD13" i="10"/>
  <c r="K13" i="10"/>
  <c r="U61" i="10"/>
  <c r="AH61" i="10"/>
  <c r="X61" i="10"/>
  <c r="Z37" i="10"/>
  <c r="U37" i="10"/>
  <c r="R37" i="10"/>
  <c r="Y65" i="10"/>
  <c r="AD65" i="10"/>
  <c r="L65" i="10"/>
  <c r="AH74" i="10"/>
  <c r="M74" i="10"/>
  <c r="W74" i="10"/>
  <c r="AB66" i="10"/>
  <c r="O66" i="10"/>
  <c r="AA66" i="10"/>
  <c r="R42" i="10"/>
  <c r="J42" i="10"/>
  <c r="K42" i="10"/>
  <c r="AG49" i="10"/>
  <c r="V49" i="10"/>
  <c r="W49" i="10"/>
  <c r="N94" i="10"/>
  <c r="T94" i="10"/>
  <c r="R94" i="10"/>
  <c r="J53" i="10"/>
  <c r="AD53" i="10"/>
  <c r="AF53" i="10"/>
  <c r="AH69" i="10"/>
  <c r="J69" i="10"/>
  <c r="P69" i="10"/>
  <c r="AG93" i="10"/>
  <c r="J93" i="10"/>
  <c r="Q93" i="10"/>
  <c r="Q13" i="10"/>
  <c r="V13" i="10"/>
  <c r="AA13" i="10"/>
  <c r="M61" i="10"/>
  <c r="Z61" i="10"/>
  <c r="P61" i="10"/>
  <c r="W37" i="10"/>
  <c r="M37" i="10"/>
  <c r="J37" i="10"/>
  <c r="S69" i="10"/>
  <c r="Z65" i="10"/>
  <c r="X65" i="10"/>
  <c r="AC65" i="10"/>
  <c r="K65" i="10"/>
  <c r="S74" i="10"/>
  <c r="AG74" i="10"/>
  <c r="L74" i="10"/>
  <c r="AF66" i="10"/>
  <c r="N66" i="10"/>
  <c r="AH66" i="10"/>
  <c r="AD42" i="10"/>
  <c r="AB42" i="10"/>
  <c r="P42" i="10"/>
  <c r="AC49" i="10"/>
  <c r="R49" i="10"/>
  <c r="T49" i="10"/>
  <c r="AC94" i="10"/>
  <c r="S94" i="10"/>
  <c r="Y94" i="10"/>
  <c r="U53" i="10"/>
  <c r="T53" i="10"/>
  <c r="AE53" i="10"/>
  <c r="AG69" i="10"/>
  <c r="AC69" i="10"/>
  <c r="L69" i="10"/>
  <c r="W93" i="10"/>
  <c r="K93" i="10"/>
  <c r="AA93" i="10"/>
  <c r="AH13" i="10"/>
  <c r="P13" i="10"/>
  <c r="U13" i="10"/>
  <c r="AD61" i="10"/>
  <c r="L61" i="10"/>
  <c r="AG61" i="10"/>
  <c r="O61" i="10"/>
  <c r="N37" i="10"/>
  <c r="L37" i="10"/>
  <c r="Q37" i="10"/>
  <c r="AD69" i="10"/>
  <c r="R65" i="10"/>
  <c r="P65" i="10"/>
  <c r="U65" i="10"/>
  <c r="AA74" i="10"/>
  <c r="X74" i="10"/>
  <c r="AC74" i="10"/>
  <c r="X66" i="10"/>
  <c r="U66" i="10"/>
  <c r="Z66" i="10"/>
  <c r="N42" i="10"/>
  <c r="T42" i="10"/>
  <c r="AE42" i="10"/>
  <c r="M49" i="10"/>
  <c r="AF49" i="10"/>
  <c r="L49" i="10"/>
  <c r="P94" i="10"/>
  <c r="U94" i="10"/>
  <c r="K94" i="10"/>
  <c r="Q94" i="10"/>
  <c r="AH53" i="10"/>
  <c r="L53" i="10"/>
  <c r="W53" i="10"/>
  <c r="V69" i="10"/>
  <c r="R69" i="10"/>
  <c r="AE69" i="10"/>
  <c r="N93" i="10"/>
  <c r="Y93" i="10"/>
  <c r="R93" i="10"/>
  <c r="AG13" i="10"/>
  <c r="AE13" i="10"/>
  <c r="L13" i="10"/>
  <c r="V61" i="10"/>
  <c r="AA61" i="10"/>
  <c r="Y61" i="10"/>
  <c r="AH37" i="10"/>
  <c r="AA37" i="10"/>
  <c r="AF37" i="10"/>
  <c r="M69" i="10"/>
  <c r="J65" i="10"/>
  <c r="AE65" i="10"/>
  <c r="R74" i="10"/>
  <c r="N74" i="10"/>
  <c r="P66" i="10"/>
  <c r="M66" i="10"/>
  <c r="AC42" i="10"/>
  <c r="L42" i="10"/>
  <c r="Z49" i="10"/>
  <c r="X49" i="10"/>
  <c r="O94" i="10"/>
  <c r="M94" i="10"/>
  <c r="AC53" i="10"/>
  <c r="R53" i="10"/>
  <c r="AA53" i="10"/>
  <c r="K69" i="10"/>
  <c r="AA69" i="10"/>
  <c r="AD93" i="10"/>
  <c r="X93" i="10"/>
  <c r="Z13" i="10"/>
  <c r="W13" i="10"/>
  <c r="N61" i="10"/>
  <c r="S61" i="10"/>
  <c r="AE37" i="10"/>
  <c r="S37" i="10"/>
  <c r="Q51" i="10"/>
  <c r="Y51" i="10"/>
  <c r="AG51" i="10"/>
  <c r="J51" i="10"/>
  <c r="R51" i="10"/>
  <c r="Z51" i="10"/>
  <c r="AH51" i="10"/>
  <c r="M51" i="10"/>
  <c r="U51" i="10"/>
  <c r="AC51" i="10"/>
  <c r="N51" i="10"/>
  <c r="V51" i="10"/>
  <c r="AD51" i="10"/>
  <c r="P51" i="10"/>
  <c r="AF51" i="10"/>
  <c r="S51" i="10"/>
  <c r="T51" i="10"/>
  <c r="W51" i="10"/>
  <c r="X51" i="10"/>
  <c r="K51" i="10"/>
  <c r="AA51" i="10"/>
  <c r="L51" i="10"/>
  <c r="AB51" i="10"/>
  <c r="O51" i="10"/>
  <c r="AE51" i="10"/>
  <c r="M55" i="10"/>
  <c r="U55" i="10"/>
  <c r="AC55" i="10"/>
  <c r="J55" i="10"/>
  <c r="R55" i="10"/>
  <c r="Z55" i="10"/>
  <c r="AH55" i="10"/>
  <c r="P55" i="10"/>
  <c r="AA55" i="10"/>
  <c r="Q55" i="10"/>
  <c r="AB55" i="10"/>
  <c r="S55" i="10"/>
  <c r="AD55" i="10"/>
  <c r="T55" i="10"/>
  <c r="AE55" i="10"/>
  <c r="K55" i="10"/>
  <c r="V55" i="10"/>
  <c r="AF55" i="10"/>
  <c r="L55" i="10"/>
  <c r="W55" i="10"/>
  <c r="AG55" i="10"/>
  <c r="N55" i="10"/>
  <c r="X55" i="10"/>
  <c r="O55" i="10"/>
  <c r="Y55" i="10"/>
  <c r="J14" i="10"/>
  <c r="S14" i="10"/>
  <c r="AA14" i="10"/>
  <c r="K14" i="10"/>
  <c r="T14" i="10"/>
  <c r="AB14" i="10"/>
  <c r="L14" i="10"/>
  <c r="U14" i="10"/>
  <c r="AC14" i="10"/>
  <c r="M14" i="10"/>
  <c r="V14" i="10"/>
  <c r="AD14" i="10"/>
  <c r="N14" i="10"/>
  <c r="W14" i="10"/>
  <c r="AE14" i="10"/>
  <c r="O14" i="10"/>
  <c r="X14" i="10"/>
  <c r="AF14" i="10"/>
  <c r="Y14" i="10"/>
  <c r="Z14" i="10"/>
  <c r="AG14" i="10"/>
  <c r="AH14" i="10"/>
  <c r="Q14" i="10"/>
  <c r="R14" i="10"/>
  <c r="K57" i="10"/>
  <c r="S57" i="10"/>
  <c r="AA57" i="10"/>
  <c r="Q57" i="10"/>
  <c r="Z57" i="10"/>
  <c r="R57" i="10"/>
  <c r="AB57" i="10"/>
  <c r="J57" i="10"/>
  <c r="T57" i="10"/>
  <c r="AC57" i="10"/>
  <c r="L57" i="10"/>
  <c r="U57" i="10"/>
  <c r="AD57" i="10"/>
  <c r="M57" i="10"/>
  <c r="V57" i="10"/>
  <c r="AE57" i="10"/>
  <c r="N57" i="10"/>
  <c r="W57" i="10"/>
  <c r="AF57" i="10"/>
  <c r="O57" i="10"/>
  <c r="X57" i="10"/>
  <c r="AG57" i="10"/>
  <c r="AH57" i="10"/>
  <c r="P57" i="10"/>
  <c r="Y57" i="10"/>
  <c r="Q87" i="10"/>
  <c r="Y87" i="10"/>
  <c r="AG87" i="10"/>
  <c r="J87" i="10"/>
  <c r="R87" i="10"/>
  <c r="Z87" i="10"/>
  <c r="AH87" i="10"/>
  <c r="O87" i="10"/>
  <c r="W87" i="10"/>
  <c r="AE87" i="10"/>
  <c r="T87" i="10"/>
  <c r="AF87" i="10"/>
  <c r="S87" i="10"/>
  <c r="U87" i="10"/>
  <c r="P87" i="10"/>
  <c r="K87" i="10"/>
  <c r="V87" i="10"/>
  <c r="AC87" i="10"/>
  <c r="AD87" i="10"/>
  <c r="L87" i="10"/>
  <c r="X87" i="10"/>
  <c r="M87" i="10"/>
  <c r="AA87" i="10"/>
  <c r="N87" i="10"/>
  <c r="AB87" i="10"/>
  <c r="M75" i="10"/>
  <c r="U75" i="10"/>
  <c r="AC75" i="10"/>
  <c r="N75" i="10"/>
  <c r="V75" i="10"/>
  <c r="AD75" i="10"/>
  <c r="O75" i="10"/>
  <c r="W75" i="10"/>
  <c r="AE75" i="10"/>
  <c r="P75" i="10"/>
  <c r="X75" i="10"/>
  <c r="AF75" i="10"/>
  <c r="Q75" i="10"/>
  <c r="Y75" i="10"/>
  <c r="AG75" i="10"/>
  <c r="J75" i="10"/>
  <c r="R75" i="10"/>
  <c r="Z75" i="10"/>
  <c r="AH75" i="10"/>
  <c r="K75" i="10"/>
  <c r="S75" i="10"/>
  <c r="AA75" i="10"/>
  <c r="L75" i="10"/>
  <c r="T75" i="10"/>
  <c r="AB75" i="10"/>
  <c r="L76" i="10"/>
  <c r="T76" i="10"/>
  <c r="AB76" i="10"/>
  <c r="M76" i="10"/>
  <c r="U76" i="10"/>
  <c r="AC76" i="10"/>
  <c r="N76" i="10"/>
  <c r="V76" i="10"/>
  <c r="AD76" i="10"/>
  <c r="O76" i="10"/>
  <c r="W76" i="10"/>
  <c r="AE76" i="10"/>
  <c r="P76" i="10"/>
  <c r="X76" i="10"/>
  <c r="AF76" i="10"/>
  <c r="Q76" i="10"/>
  <c r="Y76" i="10"/>
  <c r="AG76" i="10"/>
  <c r="J76" i="10"/>
  <c r="R76" i="10"/>
  <c r="Z76" i="10"/>
  <c r="AH76" i="10"/>
  <c r="AA76" i="10"/>
  <c r="K76" i="10"/>
  <c r="S76" i="10"/>
  <c r="N62" i="10"/>
  <c r="V62" i="10"/>
  <c r="AD62" i="10"/>
  <c r="O62" i="10"/>
  <c r="W62" i="10"/>
  <c r="AE62" i="10"/>
  <c r="P62" i="10"/>
  <c r="X62" i="10"/>
  <c r="AF62" i="10"/>
  <c r="Q62" i="10"/>
  <c r="Y62" i="10"/>
  <c r="AG62" i="10"/>
  <c r="J62" i="10"/>
  <c r="R62" i="10"/>
  <c r="Z62" i="10"/>
  <c r="AH62" i="10"/>
  <c r="K62" i="10"/>
  <c r="S62" i="10"/>
  <c r="AA62" i="10"/>
  <c r="L62" i="10"/>
  <c r="T62" i="10"/>
  <c r="AB62" i="10"/>
  <c r="M62" i="10"/>
  <c r="U62" i="10"/>
  <c r="AC62" i="10"/>
  <c r="J86" i="10"/>
  <c r="R86" i="10"/>
  <c r="Z86" i="10"/>
  <c r="AH86" i="10"/>
  <c r="K86" i="10"/>
  <c r="S86" i="10"/>
  <c r="AA86" i="10"/>
  <c r="P86" i="10"/>
  <c r="X86" i="10"/>
  <c r="AF86" i="10"/>
  <c r="T86" i="10"/>
  <c r="AE86" i="10"/>
  <c r="U86" i="10"/>
  <c r="AG86" i="10"/>
  <c r="V86" i="10"/>
  <c r="L86" i="10"/>
  <c r="W86" i="10"/>
  <c r="AD86" i="10"/>
  <c r="M86" i="10"/>
  <c r="Y86" i="10"/>
  <c r="AC86" i="10"/>
  <c r="N86" i="10"/>
  <c r="AB86" i="10"/>
  <c r="O86" i="10"/>
  <c r="Q86" i="10"/>
  <c r="N46" i="10"/>
  <c r="V46" i="10"/>
  <c r="AD46" i="10"/>
  <c r="O46" i="10"/>
  <c r="W46" i="10"/>
  <c r="AE46" i="10"/>
  <c r="J46" i="10"/>
  <c r="R46" i="10"/>
  <c r="Z46" i="10"/>
  <c r="AH46" i="10"/>
  <c r="K46" i="10"/>
  <c r="S46" i="10"/>
  <c r="AA46" i="10"/>
  <c r="M46" i="10"/>
  <c r="AC46" i="10"/>
  <c r="P46" i="10"/>
  <c r="AF46" i="10"/>
  <c r="Q46" i="10"/>
  <c r="AG46" i="10"/>
  <c r="T46" i="10"/>
  <c r="U46" i="10"/>
  <c r="X46" i="10"/>
  <c r="Y46" i="10"/>
  <c r="L46" i="10"/>
  <c r="AB46" i="10"/>
  <c r="N70" i="10"/>
  <c r="V70" i="10"/>
  <c r="AD70" i="10"/>
  <c r="K70" i="10"/>
  <c r="S70" i="10"/>
  <c r="AA70" i="10"/>
  <c r="L70" i="10"/>
  <c r="W70" i="10"/>
  <c r="AG70" i="10"/>
  <c r="M70" i="10"/>
  <c r="X70" i="10"/>
  <c r="AH70" i="10"/>
  <c r="O70" i="10"/>
  <c r="Y70" i="10"/>
  <c r="P70" i="10"/>
  <c r="Z70" i="10"/>
  <c r="Q70" i="10"/>
  <c r="AB70" i="10"/>
  <c r="R70" i="10"/>
  <c r="AC70" i="10"/>
  <c r="T70" i="10"/>
  <c r="AE70" i="10"/>
  <c r="U70" i="10"/>
  <c r="AF70" i="10"/>
  <c r="J70" i="10"/>
  <c r="J50" i="10"/>
  <c r="R50" i="10"/>
  <c r="Z50" i="10"/>
  <c r="AH50" i="10"/>
  <c r="K50" i="10"/>
  <c r="S50" i="10"/>
  <c r="AA50" i="10"/>
  <c r="N50" i="10"/>
  <c r="V50" i="10"/>
  <c r="AD50" i="10"/>
  <c r="O50" i="10"/>
  <c r="W50" i="10"/>
  <c r="AE50" i="10"/>
  <c r="Y50" i="10"/>
  <c r="L50" i="10"/>
  <c r="AB50" i="10"/>
  <c r="M50" i="10"/>
  <c r="AC50" i="10"/>
  <c r="P50" i="10"/>
  <c r="AF50" i="10"/>
  <c r="Q50" i="10"/>
  <c r="AG50" i="10"/>
  <c r="T50" i="10"/>
  <c r="U50" i="10"/>
  <c r="X50" i="10"/>
  <c r="N97" i="10"/>
  <c r="V97" i="10"/>
  <c r="AD97" i="10"/>
  <c r="AG97" i="10"/>
  <c r="K97" i="10"/>
  <c r="L97" i="10"/>
  <c r="U97" i="10"/>
  <c r="O97" i="10"/>
  <c r="W97" i="10"/>
  <c r="AE97" i="10"/>
  <c r="Q97" i="10"/>
  <c r="S97" i="10"/>
  <c r="P97" i="10"/>
  <c r="X97" i="10"/>
  <c r="AF97" i="10"/>
  <c r="AC97" i="10"/>
  <c r="Y97" i="10"/>
  <c r="J97" i="10"/>
  <c r="R97" i="10"/>
  <c r="Z97" i="10"/>
  <c r="AH97" i="10"/>
  <c r="AA97" i="10"/>
  <c r="T97" i="10"/>
  <c r="M97" i="10"/>
  <c r="AB97" i="10"/>
  <c r="J23" i="10"/>
  <c r="S23" i="10"/>
  <c r="AA23" i="10"/>
  <c r="K23" i="10"/>
  <c r="T23" i="10"/>
  <c r="AB23" i="10"/>
  <c r="L23" i="10"/>
  <c r="U23" i="10"/>
  <c r="AC23" i="10"/>
  <c r="M23" i="10"/>
  <c r="V23" i="10"/>
  <c r="AD23" i="10"/>
  <c r="N23" i="10"/>
  <c r="W23" i="10"/>
  <c r="AE23" i="10"/>
  <c r="O23" i="10"/>
  <c r="X23" i="10"/>
  <c r="AF23" i="10"/>
  <c r="AG23" i="10"/>
  <c r="AH23" i="10"/>
  <c r="Q23" i="10"/>
  <c r="R23" i="10"/>
  <c r="Y23" i="10"/>
  <c r="Z23" i="10"/>
  <c r="L99" i="10"/>
  <c r="T99" i="10"/>
  <c r="AB99" i="10"/>
  <c r="O99" i="10"/>
  <c r="R99" i="10"/>
  <c r="K99" i="10"/>
  <c r="M99" i="10"/>
  <c r="U99" i="10"/>
  <c r="AC99" i="10"/>
  <c r="N99" i="10"/>
  <c r="AD99" i="10"/>
  <c r="W99" i="10"/>
  <c r="Y99" i="10"/>
  <c r="S99" i="10"/>
  <c r="V99" i="10"/>
  <c r="AE99" i="10"/>
  <c r="AG99" i="10"/>
  <c r="AH99" i="10"/>
  <c r="AA99" i="10"/>
  <c r="J99" i="10"/>
  <c r="P99" i="10"/>
  <c r="X99" i="10"/>
  <c r="AF99" i="10"/>
  <c r="Q99" i="10"/>
  <c r="Z99" i="10"/>
  <c r="Q59" i="10"/>
  <c r="Y59" i="10"/>
  <c r="AG59" i="10"/>
  <c r="M59" i="10"/>
  <c r="V59" i="10"/>
  <c r="AE59" i="10"/>
  <c r="N59" i="10"/>
  <c r="W59" i="10"/>
  <c r="AF59" i="10"/>
  <c r="O59" i="10"/>
  <c r="X59" i="10"/>
  <c r="AH59" i="10"/>
  <c r="P59" i="10"/>
  <c r="Z59" i="10"/>
  <c r="R59" i="10"/>
  <c r="AA59" i="10"/>
  <c r="J59" i="10"/>
  <c r="S59" i="10"/>
  <c r="AB59" i="10"/>
  <c r="K59" i="10"/>
  <c r="T59" i="10"/>
  <c r="AC59" i="10"/>
  <c r="L59" i="10"/>
  <c r="U59" i="10"/>
  <c r="AD59" i="10"/>
  <c r="Q67" i="10"/>
  <c r="Y67" i="10"/>
  <c r="AG67" i="10"/>
  <c r="J67" i="10"/>
  <c r="M67" i="10"/>
  <c r="U67" i="10"/>
  <c r="N67" i="10"/>
  <c r="V67" i="10"/>
  <c r="AD67" i="10"/>
  <c r="O67" i="10"/>
  <c r="W67" i="10"/>
  <c r="AE67" i="10"/>
  <c r="P67" i="10"/>
  <c r="AC67" i="10"/>
  <c r="R67" i="10"/>
  <c r="AF67" i="10"/>
  <c r="S67" i="10"/>
  <c r="AH67" i="10"/>
  <c r="T67" i="10"/>
  <c r="X67" i="10"/>
  <c r="Z67" i="10"/>
  <c r="K67" i="10"/>
  <c r="AA67" i="10"/>
  <c r="AB67" i="10"/>
  <c r="L67" i="10"/>
  <c r="P68" i="10"/>
  <c r="X68" i="10"/>
  <c r="AF68" i="10"/>
  <c r="M68" i="10"/>
  <c r="U68" i="10"/>
  <c r="AC68" i="10"/>
  <c r="N68" i="10"/>
  <c r="V68" i="10"/>
  <c r="R68" i="10"/>
  <c r="AD68" i="10"/>
  <c r="S68" i="10"/>
  <c r="AE68" i="10"/>
  <c r="T68" i="10"/>
  <c r="AG68" i="10"/>
  <c r="J68" i="10"/>
  <c r="W68" i="10"/>
  <c r="AH68" i="10"/>
  <c r="K68" i="10"/>
  <c r="Y68" i="10"/>
  <c r="L68" i="10"/>
  <c r="Z68" i="10"/>
  <c r="O68" i="10"/>
  <c r="AA68" i="10"/>
  <c r="Q68" i="10"/>
  <c r="AB68" i="10"/>
  <c r="O81" i="10"/>
  <c r="W81" i="10"/>
  <c r="AE81" i="10"/>
  <c r="P81" i="10"/>
  <c r="X81" i="10"/>
  <c r="AF81" i="10"/>
  <c r="Q81" i="10"/>
  <c r="Y81" i="10"/>
  <c r="AG81" i="10"/>
  <c r="J81" i="10"/>
  <c r="R81" i="10"/>
  <c r="Z81" i="10"/>
  <c r="AH81" i="10"/>
  <c r="L81" i="10"/>
  <c r="T81" i="10"/>
  <c r="AB81" i="10"/>
  <c r="M81" i="10"/>
  <c r="U81" i="10"/>
  <c r="AC81" i="10"/>
  <c r="N81" i="10"/>
  <c r="S81" i="10"/>
  <c r="V81" i="10"/>
  <c r="AA81" i="10"/>
  <c r="K81" i="10"/>
  <c r="AD81" i="10"/>
  <c r="M83" i="10"/>
  <c r="U83" i="10"/>
  <c r="AC83" i="10"/>
  <c r="N83" i="10"/>
  <c r="V83" i="10"/>
  <c r="AD83" i="10"/>
  <c r="O83" i="10"/>
  <c r="W83" i="10"/>
  <c r="AE83" i="10"/>
  <c r="P83" i="10"/>
  <c r="X83" i="10"/>
  <c r="AF83" i="10"/>
  <c r="J83" i="10"/>
  <c r="R83" i="10"/>
  <c r="Z83" i="10"/>
  <c r="AH83" i="10"/>
  <c r="K83" i="10"/>
  <c r="S83" i="10"/>
  <c r="AA83" i="10"/>
  <c r="AB83" i="10"/>
  <c r="AG83" i="10"/>
  <c r="T83" i="10"/>
  <c r="Y83" i="10"/>
  <c r="L83" i="10"/>
  <c r="Q83" i="10"/>
  <c r="M63" i="10"/>
  <c r="U63" i="10"/>
  <c r="AC63" i="10"/>
  <c r="N63" i="10"/>
  <c r="V63" i="10"/>
  <c r="AD63" i="10"/>
  <c r="O63" i="10"/>
  <c r="W63" i="10"/>
  <c r="AE63" i="10"/>
  <c r="P63" i="10"/>
  <c r="X63" i="10"/>
  <c r="AF63" i="10"/>
  <c r="Q63" i="10"/>
  <c r="Y63" i="10"/>
  <c r="AG63" i="10"/>
  <c r="J63" i="10"/>
  <c r="R63" i="10"/>
  <c r="Z63" i="10"/>
  <c r="AH63" i="10"/>
  <c r="K63" i="10"/>
  <c r="S63" i="10"/>
  <c r="AA63" i="10"/>
  <c r="T63" i="10"/>
  <c r="AB63" i="10"/>
  <c r="L63" i="10"/>
  <c r="J78" i="10"/>
  <c r="R78" i="10"/>
  <c r="Z78" i="10"/>
  <c r="AH78" i="10"/>
  <c r="K78" i="10"/>
  <c r="S78" i="10"/>
  <c r="AA78" i="10"/>
  <c r="L78" i="10"/>
  <c r="T78" i="10"/>
  <c r="AB78" i="10"/>
  <c r="M78" i="10"/>
  <c r="U78" i="10"/>
  <c r="AC78" i="10"/>
  <c r="N78" i="10"/>
  <c r="V78" i="10"/>
  <c r="AD78" i="10"/>
  <c r="O78" i="10"/>
  <c r="W78" i="10"/>
  <c r="AE78" i="10"/>
  <c r="P78" i="10"/>
  <c r="X78" i="10"/>
  <c r="AF78" i="10"/>
  <c r="AG78" i="10"/>
  <c r="Q78" i="10"/>
  <c r="Y78" i="10"/>
  <c r="M71" i="10"/>
  <c r="U71" i="10"/>
  <c r="AC71" i="10"/>
  <c r="J71" i="10"/>
  <c r="R71" i="10"/>
  <c r="Z71" i="10"/>
  <c r="AH71" i="10"/>
  <c r="S71" i="10"/>
  <c r="AD71" i="10"/>
  <c r="T71" i="10"/>
  <c r="AE71" i="10"/>
  <c r="K71" i="10"/>
  <c r="V71" i="10"/>
  <c r="AF71" i="10"/>
  <c r="L71" i="10"/>
  <c r="W71" i="10"/>
  <c r="AG71" i="10"/>
  <c r="N71" i="10"/>
  <c r="X71" i="10"/>
  <c r="O71" i="10"/>
  <c r="Y71" i="10"/>
  <c r="P71" i="10"/>
  <c r="AA71" i="10"/>
  <c r="Q71" i="10"/>
  <c r="AB71" i="10"/>
  <c r="P95" i="10"/>
  <c r="X95" i="10"/>
  <c r="AF95" i="10"/>
  <c r="N95" i="10"/>
  <c r="O95" i="10"/>
  <c r="Q95" i="10"/>
  <c r="Y95" i="10"/>
  <c r="AG95" i="10"/>
  <c r="J95" i="10"/>
  <c r="R95" i="10"/>
  <c r="Z95" i="10"/>
  <c r="AH95" i="10"/>
  <c r="V95" i="10"/>
  <c r="W95" i="10"/>
  <c r="K95" i="10"/>
  <c r="S95" i="10"/>
  <c r="AA95" i="10"/>
  <c r="L95" i="10"/>
  <c r="T95" i="10"/>
  <c r="AB95" i="10"/>
  <c r="AD95" i="10"/>
  <c r="AE95" i="10"/>
  <c r="M95" i="10"/>
  <c r="U95" i="10"/>
  <c r="AC95" i="10"/>
  <c r="T21" i="7"/>
  <c r="T16" i="7"/>
  <c r="W5" i="9"/>
  <c r="T33" i="7"/>
  <c r="T36" i="7"/>
  <c r="T29" i="7"/>
  <c r="T31" i="7"/>
  <c r="T26" i="7"/>
  <c r="T20" i="7"/>
  <c r="T24" i="7"/>
  <c r="T19" i="7"/>
  <c r="T14" i="7"/>
  <c r="T34" i="7"/>
  <c r="T37" i="7"/>
  <c r="T27" i="7"/>
  <c r="T13" i="7"/>
  <c r="T32" i="7"/>
  <c r="T22" i="7"/>
  <c r="T17" i="7"/>
  <c r="T39" i="7"/>
  <c r="T30" i="7"/>
  <c r="T38" i="7"/>
  <c r="T40" i="7"/>
  <c r="T23" i="7"/>
  <c r="T35" i="7"/>
  <c r="T28" i="7"/>
  <c r="T18" i="7"/>
  <c r="T25" i="7"/>
  <c r="T15" i="7"/>
  <c r="T12" i="7"/>
  <c r="K14" i="7" l="1"/>
  <c r="L14" i="7"/>
  <c r="K15" i="7"/>
  <c r="L15" i="7"/>
  <c r="K18" i="7"/>
  <c r="L18" i="7"/>
  <c r="K20" i="7"/>
  <c r="L20" i="7"/>
  <c r="K23" i="7"/>
  <c r="L23" i="7"/>
  <c r="K28" i="7"/>
  <c r="L28" i="7"/>
  <c r="K33" i="7"/>
  <c r="L33" i="7"/>
  <c r="L34" i="7"/>
  <c r="K34" i="7"/>
  <c r="K35" i="7"/>
  <c r="L35" i="7"/>
  <c r="L36" i="7"/>
  <c r="K36" i="7"/>
  <c r="K37" i="7"/>
  <c r="L37" i="7"/>
  <c r="L38" i="7"/>
  <c r="K38" i="7"/>
  <c r="K39" i="7"/>
  <c r="L39" i="7"/>
  <c r="L40" i="7"/>
  <c r="K40" i="7"/>
  <c r="H6" i="22"/>
  <c r="J6" i="22" s="1"/>
  <c r="I6" i="22"/>
  <c r="H7" i="22"/>
  <c r="I7" i="22"/>
  <c r="J7" i="22"/>
  <c r="H8" i="22"/>
  <c r="I8" i="22"/>
  <c r="H12" i="22"/>
  <c r="I12" i="22"/>
  <c r="H16" i="22"/>
  <c r="I16" i="22"/>
  <c r="J16" i="22"/>
  <c r="H20" i="22"/>
  <c r="I20" i="22"/>
  <c r="J20" i="22" s="1"/>
  <c r="H21" i="22"/>
  <c r="I21" i="22"/>
  <c r="H27" i="22"/>
  <c r="J27" i="22" s="1"/>
  <c r="I27" i="22"/>
  <c r="H28" i="22"/>
  <c r="I28" i="22"/>
  <c r="J28" i="22" s="1"/>
  <c r="H30" i="22"/>
  <c r="I30" i="22"/>
  <c r="H35" i="22"/>
  <c r="J35" i="22" s="1"/>
  <c r="I35" i="22"/>
  <c r="H39" i="22"/>
  <c r="I39" i="22"/>
  <c r="J39" i="22" s="1"/>
  <c r="H40" i="22"/>
  <c r="I40" i="22"/>
  <c r="H41" i="22"/>
  <c r="I41" i="22"/>
  <c r="H42" i="22"/>
  <c r="I42" i="22"/>
  <c r="H43" i="22"/>
  <c r="I43" i="22"/>
  <c r="J43" i="22" s="1"/>
  <c r="H44" i="22"/>
  <c r="I44" i="22"/>
  <c r="J44" i="22"/>
  <c r="H45" i="22"/>
  <c r="I45" i="22"/>
  <c r="H46" i="22"/>
  <c r="I46" i="22"/>
  <c r="H47" i="22"/>
  <c r="I47" i="22"/>
  <c r="J47" i="22" s="1"/>
  <c r="J8" i="22" l="1"/>
  <c r="J40" i="22"/>
  <c r="J12" i="22"/>
  <c r="M20" i="7"/>
  <c r="M14" i="7"/>
  <c r="J45" i="22"/>
  <c r="J42" i="22"/>
  <c r="J41" i="22"/>
  <c r="J30" i="22"/>
  <c r="J21" i="22"/>
  <c r="M23" i="7"/>
  <c r="J46" i="22"/>
  <c r="M39" i="7"/>
  <c r="M37" i="7"/>
  <c r="M35" i="7"/>
  <c r="M33" i="7"/>
  <c r="M18" i="7"/>
  <c r="M40" i="7"/>
  <c r="M36" i="7"/>
  <c r="M28" i="7"/>
  <c r="M38" i="7"/>
  <c r="M34" i="7"/>
  <c r="M15" i="7"/>
  <c r="G14" i="22"/>
  <c r="Y23" i="27" s="1"/>
  <c r="F14" i="22"/>
  <c r="X23" i="27" s="1"/>
  <c r="E14" i="22"/>
  <c r="W23" i="27" s="1"/>
  <c r="D14" i="22"/>
  <c r="V23" i="27" s="1"/>
  <c r="G13" i="22"/>
  <c r="Y22" i="27" s="1"/>
  <c r="F13" i="22"/>
  <c r="X22" i="27" s="1"/>
  <c r="E13" i="22"/>
  <c r="W22" i="27" s="1"/>
  <c r="D13" i="22"/>
  <c r="V22" i="27" s="1"/>
  <c r="Z22" i="27" l="1"/>
  <c r="AB22" i="27" s="1"/>
  <c r="Q15" i="9"/>
  <c r="AA22" i="27"/>
  <c r="R15" i="9"/>
  <c r="Z23" i="27"/>
  <c r="Q16" i="9"/>
  <c r="S16" i="9" s="1"/>
  <c r="R16" i="9"/>
  <c r="AA23" i="27"/>
  <c r="I14" i="22"/>
  <c r="I13" i="22"/>
  <c r="H13" i="22"/>
  <c r="H14" i="22"/>
  <c r="G5" i="22"/>
  <c r="F5" i="22"/>
  <c r="X14" i="27" s="1"/>
  <c r="R7" i="9" s="1"/>
  <c r="E5" i="22"/>
  <c r="W14" i="27" s="1"/>
  <c r="Q7" i="9" s="1"/>
  <c r="D5" i="22"/>
  <c r="J21" i="10" l="1"/>
  <c r="AC21" i="10"/>
  <c r="X21" i="10"/>
  <c r="Z21" i="10"/>
  <c r="S21" i="10"/>
  <c r="M21" i="10"/>
  <c r="AF21" i="10"/>
  <c r="AG21" i="10"/>
  <c r="AA21" i="10"/>
  <c r="V21" i="10"/>
  <c r="Y21" i="10"/>
  <c r="K21" i="10"/>
  <c r="N21" i="10"/>
  <c r="AB21" i="10"/>
  <c r="W21" i="10"/>
  <c r="AH21" i="10"/>
  <c r="AD21" i="10"/>
  <c r="L21" i="10"/>
  <c r="AE21" i="10"/>
  <c r="P21" i="10"/>
  <c r="T21" i="10"/>
  <c r="U21" i="10"/>
  <c r="O21" i="10"/>
  <c r="R21" i="10"/>
  <c r="S15" i="9"/>
  <c r="J14" i="22"/>
  <c r="AB23" i="27"/>
  <c r="S7" i="9"/>
  <c r="K12" i="10" s="1"/>
  <c r="V12" i="10"/>
  <c r="W12" i="10"/>
  <c r="AF12" i="10"/>
  <c r="Z14" i="27"/>
  <c r="AA14" i="27"/>
  <c r="J13" i="7"/>
  <c r="Y14" i="27"/>
  <c r="G13" i="7"/>
  <c r="V14" i="27"/>
  <c r="H13" i="7"/>
  <c r="H5" i="22"/>
  <c r="I5" i="22"/>
  <c r="I13" i="7"/>
  <c r="J13" i="22"/>
  <c r="G9" i="22"/>
  <c r="F9" i="22"/>
  <c r="X18" i="27" s="1"/>
  <c r="R11" i="9" s="1"/>
  <c r="E9" i="22"/>
  <c r="W18" i="27" s="1"/>
  <c r="Q11" i="9" s="1"/>
  <c r="D9" i="22"/>
  <c r="L12" i="10" l="1"/>
  <c r="J12" i="10"/>
  <c r="Z12" i="10"/>
  <c r="AG12" i="10"/>
  <c r="O12" i="10"/>
  <c r="AD12" i="10"/>
  <c r="Y12" i="10"/>
  <c r="X12" i="10"/>
  <c r="U12" i="10"/>
  <c r="AH12" i="10"/>
  <c r="M12" i="10"/>
  <c r="AE12" i="10"/>
  <c r="AB12" i="10"/>
  <c r="T12" i="10"/>
  <c r="Q12" i="10"/>
  <c r="N12" i="10"/>
  <c r="AA12" i="10"/>
  <c r="R12" i="10"/>
  <c r="S12" i="10"/>
  <c r="AC12" i="10"/>
  <c r="L20" i="10"/>
  <c r="AE20" i="10"/>
  <c r="AG20" i="10"/>
  <c r="AF20" i="10"/>
  <c r="U20" i="10"/>
  <c r="O20" i="10"/>
  <c r="AH20" i="10"/>
  <c r="J20" i="10"/>
  <c r="AC20" i="10"/>
  <c r="X20" i="10"/>
  <c r="K20" i="10"/>
  <c r="AD20" i="10"/>
  <c r="R20" i="10"/>
  <c r="Q20" i="10"/>
  <c r="T20" i="10"/>
  <c r="N20" i="10"/>
  <c r="Y20" i="10"/>
  <c r="S20" i="10"/>
  <c r="AA20" i="10"/>
  <c r="AB20" i="10"/>
  <c r="W20" i="10"/>
  <c r="Z20" i="10"/>
  <c r="M20" i="10"/>
  <c r="V20" i="10"/>
  <c r="AB14" i="27"/>
  <c r="S11" i="9"/>
  <c r="AE16" i="10" s="1"/>
  <c r="M16" i="10"/>
  <c r="O16" i="10"/>
  <c r="Z18" i="27"/>
  <c r="AA18" i="27"/>
  <c r="G16" i="7"/>
  <c r="V18" i="27"/>
  <c r="J16" i="7"/>
  <c r="Y18" i="27"/>
  <c r="L13" i="7"/>
  <c r="K13" i="7"/>
  <c r="J5" i="22"/>
  <c r="I9" i="22"/>
  <c r="I16" i="7"/>
  <c r="H16" i="7"/>
  <c r="H9" i="22"/>
  <c r="G29" i="22"/>
  <c r="F29" i="22"/>
  <c r="X38" i="27" s="1"/>
  <c r="R31" i="9" s="1"/>
  <c r="E29" i="22"/>
  <c r="W38" i="27" s="1"/>
  <c r="Q31" i="9" s="1"/>
  <c r="D29" i="22"/>
  <c r="G19" i="22"/>
  <c r="F19" i="22"/>
  <c r="X28" i="27" s="1"/>
  <c r="R21" i="9" s="1"/>
  <c r="E19" i="22"/>
  <c r="W28" i="27" s="1"/>
  <c r="Q21" i="9" s="1"/>
  <c r="D19" i="22"/>
  <c r="G18" i="22"/>
  <c r="F18" i="22"/>
  <c r="X27" i="27" s="1"/>
  <c r="R20" i="9" s="1"/>
  <c r="E18" i="22"/>
  <c r="W27" i="27" s="1"/>
  <c r="Q20" i="9" s="1"/>
  <c r="D18" i="22"/>
  <c r="G17" i="22"/>
  <c r="F17" i="22"/>
  <c r="X26" i="27" s="1"/>
  <c r="R19" i="9" s="1"/>
  <c r="E17" i="22"/>
  <c r="W26" i="27" s="1"/>
  <c r="Q19" i="9" s="1"/>
  <c r="D17" i="22"/>
  <c r="G11" i="22"/>
  <c r="F11" i="22"/>
  <c r="X20" i="27" s="1"/>
  <c r="R13" i="9" s="1"/>
  <c r="E11" i="22"/>
  <c r="W20" i="27" s="1"/>
  <c r="Q13" i="9" s="1"/>
  <c r="D11" i="22"/>
  <c r="G10" i="22"/>
  <c r="F10" i="22"/>
  <c r="X19" i="27" s="1"/>
  <c r="R12" i="9" s="1"/>
  <c r="E10" i="22"/>
  <c r="W19" i="27" s="1"/>
  <c r="Q12" i="9" s="1"/>
  <c r="D10" i="22"/>
  <c r="AA16" i="10" l="1"/>
  <c r="S16" i="10"/>
  <c r="R16" i="10"/>
  <c r="Y16" i="10"/>
  <c r="K16" i="10"/>
  <c r="Q16" i="10"/>
  <c r="AB16" i="10"/>
  <c r="V16" i="10"/>
  <c r="T16" i="10"/>
  <c r="W16" i="10"/>
  <c r="S12" i="9"/>
  <c r="S19" i="9"/>
  <c r="S21" i="9"/>
  <c r="K26" i="10" s="1"/>
  <c r="J16" i="10"/>
  <c r="AD16" i="10"/>
  <c r="N16" i="10"/>
  <c r="AH16" i="10"/>
  <c r="AF16" i="10"/>
  <c r="AC16" i="10"/>
  <c r="AB18" i="27"/>
  <c r="Z16" i="10"/>
  <c r="X16" i="10"/>
  <c r="U16" i="10"/>
  <c r="S20" i="9"/>
  <c r="N25" i="10" s="1"/>
  <c r="L16" i="10"/>
  <c r="AG16" i="10"/>
  <c r="N26" i="10"/>
  <c r="V26" i="10"/>
  <c r="AD26" i="10"/>
  <c r="AE26" i="10"/>
  <c r="AB26" i="10"/>
  <c r="P26" i="10"/>
  <c r="X26" i="10"/>
  <c r="AF26" i="10"/>
  <c r="T26" i="10"/>
  <c r="AG26" i="10"/>
  <c r="J26" i="10"/>
  <c r="R26" i="10"/>
  <c r="Z26" i="10"/>
  <c r="AH26" i="10"/>
  <c r="L26" i="10"/>
  <c r="L17" i="10"/>
  <c r="T17" i="10"/>
  <c r="AB17" i="10"/>
  <c r="N17" i="10"/>
  <c r="V17" i="10"/>
  <c r="AD17" i="10"/>
  <c r="O17" i="10"/>
  <c r="W17" i="10"/>
  <c r="AE17" i="10"/>
  <c r="P17" i="10"/>
  <c r="X17" i="10"/>
  <c r="AF17" i="10"/>
  <c r="Q17" i="10"/>
  <c r="Y17" i="10"/>
  <c r="AG17" i="10"/>
  <c r="AC17" i="10"/>
  <c r="J17" i="10"/>
  <c r="R17" i="10"/>
  <c r="Z17" i="10"/>
  <c r="AH17" i="10"/>
  <c r="K17" i="10"/>
  <c r="S17" i="10"/>
  <c r="AA17" i="10"/>
  <c r="M17" i="10"/>
  <c r="M24" i="10"/>
  <c r="U24" i="10"/>
  <c r="AC24" i="10"/>
  <c r="O24" i="10"/>
  <c r="W24" i="10"/>
  <c r="AE24" i="10"/>
  <c r="P24" i="10"/>
  <c r="X24" i="10"/>
  <c r="AF24" i="10"/>
  <c r="AD24" i="10"/>
  <c r="Y24" i="10"/>
  <c r="AG24" i="10"/>
  <c r="N24" i="10"/>
  <c r="J24" i="10"/>
  <c r="R24" i="10"/>
  <c r="Z24" i="10"/>
  <c r="AH24" i="10"/>
  <c r="K24" i="10"/>
  <c r="S24" i="10"/>
  <c r="AA24" i="10"/>
  <c r="V24" i="10"/>
  <c r="L24" i="10"/>
  <c r="T24" i="10"/>
  <c r="AB24" i="10"/>
  <c r="S13" i="9"/>
  <c r="S31" i="9"/>
  <c r="Z27" i="27"/>
  <c r="Z38" i="27"/>
  <c r="Z20" i="27"/>
  <c r="AA38" i="27"/>
  <c r="Z19" i="27"/>
  <c r="Z26" i="27"/>
  <c r="Z28" i="27"/>
  <c r="AA27" i="27"/>
  <c r="AA28" i="27"/>
  <c r="AA20" i="27"/>
  <c r="AA19" i="27"/>
  <c r="AA26" i="27"/>
  <c r="J21" i="7"/>
  <c r="Y26" i="27"/>
  <c r="J22" i="7"/>
  <c r="Y28" i="27"/>
  <c r="G21" i="7"/>
  <c r="V26" i="27"/>
  <c r="Y19" i="27"/>
  <c r="G17" i="7"/>
  <c r="V20" i="27"/>
  <c r="V27" i="27"/>
  <c r="V38" i="27"/>
  <c r="J17" i="7"/>
  <c r="Y20" i="27"/>
  <c r="Y38" i="27"/>
  <c r="V19" i="27"/>
  <c r="Y27" i="27"/>
  <c r="G22" i="7"/>
  <c r="V28" i="27"/>
  <c r="M13" i="7"/>
  <c r="K16" i="7"/>
  <c r="L16" i="7"/>
  <c r="I10" i="22"/>
  <c r="I11" i="22"/>
  <c r="I17" i="7"/>
  <c r="I17" i="22"/>
  <c r="I21" i="7"/>
  <c r="I18" i="22"/>
  <c r="I22" i="7"/>
  <c r="I19" i="22"/>
  <c r="I29" i="22"/>
  <c r="H10" i="22"/>
  <c r="H11" i="22"/>
  <c r="H17" i="7"/>
  <c r="H17" i="22"/>
  <c r="H21" i="7"/>
  <c r="H18" i="22"/>
  <c r="H22" i="7"/>
  <c r="H19" i="22"/>
  <c r="H29" i="22"/>
  <c r="J9" i="22"/>
  <c r="G37" i="22"/>
  <c r="F37" i="22"/>
  <c r="X46" i="27" s="1"/>
  <c r="R39" i="9" s="1"/>
  <c r="E37" i="22"/>
  <c r="W46" i="27" s="1"/>
  <c r="Q39" i="9" s="1"/>
  <c r="D37" i="22"/>
  <c r="G34" i="22"/>
  <c r="F34" i="22"/>
  <c r="X43" i="27" s="1"/>
  <c r="R36" i="9" s="1"/>
  <c r="E34" i="22"/>
  <c r="W43" i="27" s="1"/>
  <c r="Q36" i="9" s="1"/>
  <c r="D34" i="22"/>
  <c r="G26" i="22"/>
  <c r="F26" i="22"/>
  <c r="X35" i="27" s="1"/>
  <c r="R28" i="9" s="1"/>
  <c r="E26" i="22"/>
  <c r="W35" i="27" s="1"/>
  <c r="Q28" i="9" s="1"/>
  <c r="D26" i="22"/>
  <c r="G25" i="22"/>
  <c r="F25" i="22"/>
  <c r="X34" i="27" s="1"/>
  <c r="R27" i="9" s="1"/>
  <c r="E25" i="22"/>
  <c r="W34" i="27" s="1"/>
  <c r="Q27" i="9" s="1"/>
  <c r="D25" i="22"/>
  <c r="G24" i="22"/>
  <c r="F24" i="22"/>
  <c r="X33" i="27" s="1"/>
  <c r="R26" i="9" s="1"/>
  <c r="E24" i="22"/>
  <c r="W33" i="27" s="1"/>
  <c r="Q26" i="9" s="1"/>
  <c r="D24" i="22"/>
  <c r="G23" i="22"/>
  <c r="F23" i="22"/>
  <c r="X32" i="27" s="1"/>
  <c r="R25" i="9" s="1"/>
  <c r="E23" i="22"/>
  <c r="W32" i="27" s="1"/>
  <c r="Q25" i="9" s="1"/>
  <c r="D23" i="22"/>
  <c r="G22" i="22"/>
  <c r="F22" i="22"/>
  <c r="X31" i="27" s="1"/>
  <c r="R24" i="9" s="1"/>
  <c r="E22" i="22"/>
  <c r="W31" i="27" s="1"/>
  <c r="Q24" i="9" s="1"/>
  <c r="D22" i="22"/>
  <c r="G15" i="22"/>
  <c r="F15" i="22"/>
  <c r="X24" i="27" s="1"/>
  <c r="R17" i="9" s="1"/>
  <c r="E15" i="22"/>
  <c r="W24" i="27" s="1"/>
  <c r="Q17" i="9" s="1"/>
  <c r="D15" i="22"/>
  <c r="G4" i="22"/>
  <c r="F4" i="22"/>
  <c r="X13" i="27" s="1"/>
  <c r="R6" i="9" s="1"/>
  <c r="E4" i="22"/>
  <c r="W13" i="27" s="1"/>
  <c r="Q6" i="9" s="1"/>
  <c r="D4" i="22"/>
  <c r="G3" i="22"/>
  <c r="F3" i="22"/>
  <c r="E3" i="22"/>
  <c r="W12" i="27" s="1"/>
  <c r="D3" i="22"/>
  <c r="AC26" i="10" l="1"/>
  <c r="M26" i="10"/>
  <c r="U26" i="10"/>
  <c r="Y26" i="10"/>
  <c r="W26" i="10"/>
  <c r="S26" i="10"/>
  <c r="Q26" i="10"/>
  <c r="O26" i="10"/>
  <c r="K25" i="10"/>
  <c r="AH25" i="10"/>
  <c r="R25" i="10"/>
  <c r="AF25" i="10"/>
  <c r="X25" i="10"/>
  <c r="S36" i="9"/>
  <c r="N41" i="10" s="1"/>
  <c r="U25" i="10"/>
  <c r="AD25" i="10"/>
  <c r="V25" i="10"/>
  <c r="AC25" i="10"/>
  <c r="J25" i="10"/>
  <c r="AE25" i="10"/>
  <c r="AB25" i="10"/>
  <c r="AG25" i="10"/>
  <c r="W25" i="10"/>
  <c r="T25" i="10"/>
  <c r="AB19" i="27"/>
  <c r="AA25" i="10"/>
  <c r="Y25" i="10"/>
  <c r="L25" i="10"/>
  <c r="S25" i="10"/>
  <c r="Q25" i="10"/>
  <c r="M25" i="10"/>
  <c r="S6" i="9"/>
  <c r="AH11" i="10" s="1"/>
  <c r="S24" i="9"/>
  <c r="AF29" i="10" s="1"/>
  <c r="S28" i="9"/>
  <c r="U33" i="10" s="1"/>
  <c r="S39" i="9"/>
  <c r="T44" i="10" s="1"/>
  <c r="Z25" i="10"/>
  <c r="P25" i="10"/>
  <c r="L41" i="10"/>
  <c r="Q36" i="10"/>
  <c r="Y36" i="10"/>
  <c r="AG36" i="10"/>
  <c r="K36" i="10"/>
  <c r="S36" i="10"/>
  <c r="AA36" i="10"/>
  <c r="L36" i="10"/>
  <c r="T36" i="10"/>
  <c r="AB36" i="10"/>
  <c r="M36" i="10"/>
  <c r="U36" i="10"/>
  <c r="AC36" i="10"/>
  <c r="N36" i="10"/>
  <c r="V36" i="10"/>
  <c r="AD36" i="10"/>
  <c r="O36" i="10"/>
  <c r="W36" i="10"/>
  <c r="AE36" i="10"/>
  <c r="P36" i="10"/>
  <c r="X36" i="10"/>
  <c r="AF36" i="10"/>
  <c r="J36" i="10"/>
  <c r="R36" i="10"/>
  <c r="Z36" i="10"/>
  <c r="AH36" i="10"/>
  <c r="AE33" i="10"/>
  <c r="Y44" i="10"/>
  <c r="K44" i="10"/>
  <c r="L44" i="10"/>
  <c r="M44" i="10"/>
  <c r="AC44" i="10"/>
  <c r="AD44" i="10"/>
  <c r="AE44" i="10"/>
  <c r="X44" i="10"/>
  <c r="R44" i="10"/>
  <c r="AB28" i="27"/>
  <c r="K18" i="10"/>
  <c r="S18" i="10"/>
  <c r="AA18" i="10"/>
  <c r="M18" i="10"/>
  <c r="U18" i="10"/>
  <c r="AC18" i="10"/>
  <c r="AB18" i="10"/>
  <c r="N18" i="10"/>
  <c r="V18" i="10"/>
  <c r="AD18" i="10"/>
  <c r="T18" i="10"/>
  <c r="O18" i="10"/>
  <c r="W18" i="10"/>
  <c r="AE18" i="10"/>
  <c r="P18" i="10"/>
  <c r="X18" i="10"/>
  <c r="AF18" i="10"/>
  <c r="Q18" i="10"/>
  <c r="Y18" i="10"/>
  <c r="AG18" i="10"/>
  <c r="L18" i="10"/>
  <c r="R18" i="10"/>
  <c r="Z18" i="10"/>
  <c r="AH18" i="10"/>
  <c r="S26" i="9"/>
  <c r="AB26" i="27"/>
  <c r="S17" i="9"/>
  <c r="S25" i="9"/>
  <c r="S27" i="9"/>
  <c r="AB20" i="27"/>
  <c r="J11" i="22"/>
  <c r="Z12" i="27"/>
  <c r="Q5" i="9"/>
  <c r="Z24" i="27"/>
  <c r="Z32" i="27"/>
  <c r="Z34" i="27"/>
  <c r="Z43" i="27"/>
  <c r="AA32" i="27"/>
  <c r="AA34" i="27"/>
  <c r="Z13" i="27"/>
  <c r="Z31" i="27"/>
  <c r="Z33" i="27"/>
  <c r="Z35" i="27"/>
  <c r="Z46" i="27"/>
  <c r="AB38" i="27"/>
  <c r="AA31" i="27"/>
  <c r="AA35" i="27"/>
  <c r="AA24" i="27"/>
  <c r="AA43" i="27"/>
  <c r="AA13" i="27"/>
  <c r="AA33" i="27"/>
  <c r="AA46" i="27"/>
  <c r="AB27" i="27"/>
  <c r="J10" i="22"/>
  <c r="I12" i="7"/>
  <c r="X12" i="27"/>
  <c r="J12" i="7"/>
  <c r="Y12" i="27"/>
  <c r="J25" i="7"/>
  <c r="Y32" i="27"/>
  <c r="J31" i="7"/>
  <c r="Y43" i="27"/>
  <c r="Y24" i="27"/>
  <c r="Y34" i="27"/>
  <c r="V13" i="27"/>
  <c r="G24" i="7"/>
  <c r="V31" i="27"/>
  <c r="G26" i="7"/>
  <c r="V33" i="27"/>
  <c r="G27" i="7"/>
  <c r="V35" i="27"/>
  <c r="V46" i="27"/>
  <c r="Y13" i="27"/>
  <c r="J24" i="7"/>
  <c r="Y31" i="27"/>
  <c r="J26" i="7"/>
  <c r="Y33" i="27"/>
  <c r="J27" i="7"/>
  <c r="Y35" i="27"/>
  <c r="Y46" i="27"/>
  <c r="G12" i="7"/>
  <c r="V12" i="27"/>
  <c r="G19" i="7"/>
  <c r="V24" i="27"/>
  <c r="G25" i="7"/>
  <c r="V32" i="27"/>
  <c r="V34" i="27"/>
  <c r="G31" i="7"/>
  <c r="V43" i="27"/>
  <c r="M16" i="7"/>
  <c r="K21" i="7"/>
  <c r="L22" i="7"/>
  <c r="K17" i="7"/>
  <c r="L21" i="7"/>
  <c r="K22" i="7"/>
  <c r="L17" i="7"/>
  <c r="J18" i="22"/>
  <c r="J29" i="22"/>
  <c r="J17" i="22"/>
  <c r="H12" i="7"/>
  <c r="H3" i="22"/>
  <c r="H15" i="22"/>
  <c r="H19" i="7"/>
  <c r="H23" i="22"/>
  <c r="H25" i="7"/>
  <c r="I3" i="22"/>
  <c r="I19" i="7"/>
  <c r="I15" i="22"/>
  <c r="I25" i="7"/>
  <c r="I23" i="22"/>
  <c r="I25" i="22"/>
  <c r="I37" i="22"/>
  <c r="H4" i="22"/>
  <c r="H22" i="22"/>
  <c r="H24" i="7"/>
  <c r="H26" i="7"/>
  <c r="H24" i="22"/>
  <c r="H25" i="22"/>
  <c r="H27" i="7"/>
  <c r="H26" i="22"/>
  <c r="H31" i="7"/>
  <c r="H34" i="22"/>
  <c r="H37" i="22"/>
  <c r="I4" i="22"/>
  <c r="I22" i="22"/>
  <c r="I24" i="7"/>
  <c r="I26" i="7"/>
  <c r="I24" i="22"/>
  <c r="I26" i="22"/>
  <c r="I27" i="7"/>
  <c r="I34" i="22"/>
  <c r="I31" i="7"/>
  <c r="J19" i="22"/>
  <c r="G38" i="22"/>
  <c r="F38" i="22"/>
  <c r="X47" i="27" s="1"/>
  <c r="R40" i="9" s="1"/>
  <c r="E38" i="22"/>
  <c r="W47" i="27" s="1"/>
  <c r="Q40" i="9" s="1"/>
  <c r="G36" i="22"/>
  <c r="F36" i="22"/>
  <c r="X45" i="27" s="1"/>
  <c r="R38" i="9" s="1"/>
  <c r="E36" i="22"/>
  <c r="W45" i="27" s="1"/>
  <c r="Q38" i="9" s="1"/>
  <c r="G33" i="22"/>
  <c r="F33" i="22"/>
  <c r="X42" i="27" s="1"/>
  <c r="R35" i="9" s="1"/>
  <c r="E33" i="22"/>
  <c r="W42" i="27" s="1"/>
  <c r="Q35" i="9" s="1"/>
  <c r="G32" i="22"/>
  <c r="F32" i="22"/>
  <c r="X41" i="27" s="1"/>
  <c r="R34" i="9" s="1"/>
  <c r="E32" i="22"/>
  <c r="W41" i="27" s="1"/>
  <c r="Q34" i="9" s="1"/>
  <c r="G31" i="22"/>
  <c r="F31" i="22"/>
  <c r="X40" i="27" s="1"/>
  <c r="R33" i="9" s="1"/>
  <c r="E31" i="22"/>
  <c r="W40" i="27" s="1"/>
  <c r="Q33" i="9" s="1"/>
  <c r="D38" i="22"/>
  <c r="D36" i="22"/>
  <c r="D33" i="22"/>
  <c r="D32" i="22"/>
  <c r="D31" i="22"/>
  <c r="AB11" i="10" l="1"/>
  <c r="AB33" i="10"/>
  <c r="T33" i="10"/>
  <c r="J33" i="10"/>
  <c r="M33" i="10"/>
  <c r="P33" i="10"/>
  <c r="S29" i="10"/>
  <c r="AG33" i="10"/>
  <c r="K33" i="10"/>
  <c r="Q33" i="10"/>
  <c r="AD33" i="10"/>
  <c r="L33" i="10"/>
  <c r="Y33" i="10"/>
  <c r="AH33" i="10"/>
  <c r="AC33" i="10"/>
  <c r="V33" i="10"/>
  <c r="W33" i="10"/>
  <c r="O33" i="10"/>
  <c r="AB43" i="27"/>
  <c r="Z33" i="10"/>
  <c r="AF33" i="10"/>
  <c r="N33" i="10"/>
  <c r="AA33" i="10"/>
  <c r="S33" i="10"/>
  <c r="R33" i="10"/>
  <c r="X33" i="10"/>
  <c r="AE41" i="10"/>
  <c r="AB41" i="10"/>
  <c r="AC41" i="10"/>
  <c r="AH41" i="10"/>
  <c r="R41" i="10"/>
  <c r="X41" i="10"/>
  <c r="Z41" i="10"/>
  <c r="P41" i="10"/>
  <c r="T41" i="10"/>
  <c r="L11" i="10"/>
  <c r="U41" i="10"/>
  <c r="J41" i="10"/>
  <c r="W41" i="10"/>
  <c r="M41" i="10"/>
  <c r="AG41" i="10"/>
  <c r="O41" i="10"/>
  <c r="AA41" i="10"/>
  <c r="Y41" i="10"/>
  <c r="AD41" i="10"/>
  <c r="S41" i="10"/>
  <c r="Q41" i="10"/>
  <c r="V41" i="10"/>
  <c r="K41" i="10"/>
  <c r="AF41" i="10"/>
  <c r="X29" i="10"/>
  <c r="AG11" i="10"/>
  <c r="AB24" i="27"/>
  <c r="AB13" i="27"/>
  <c r="Q11" i="10"/>
  <c r="Z11" i="10"/>
  <c r="AB32" i="27"/>
  <c r="V11" i="10"/>
  <c r="AB34" i="27"/>
  <c r="P11" i="10"/>
  <c r="AC11" i="10"/>
  <c r="AC29" i="10"/>
  <c r="U29" i="10"/>
  <c r="K29" i="10"/>
  <c r="P29" i="10"/>
  <c r="AE29" i="10"/>
  <c r="M29" i="10"/>
  <c r="AG29" i="10"/>
  <c r="O29" i="10"/>
  <c r="AB29" i="10"/>
  <c r="AH29" i="10"/>
  <c r="Q29" i="10"/>
  <c r="T29" i="10"/>
  <c r="Z29" i="10"/>
  <c r="AD29" i="10"/>
  <c r="L29" i="10"/>
  <c r="R29" i="10"/>
  <c r="V29" i="10"/>
  <c r="Y29" i="10"/>
  <c r="J29" i="10"/>
  <c r="N29" i="10"/>
  <c r="AA29" i="10"/>
  <c r="AE11" i="10"/>
  <c r="U11" i="10"/>
  <c r="R11" i="10"/>
  <c r="J44" i="10"/>
  <c r="V44" i="10"/>
  <c r="AA44" i="10"/>
  <c r="S35" i="9"/>
  <c r="AE40" i="10" s="1"/>
  <c r="AA11" i="10"/>
  <c r="W11" i="10"/>
  <c r="M11" i="10"/>
  <c r="J11" i="10"/>
  <c r="AF44" i="10"/>
  <c r="N44" i="10"/>
  <c r="S44" i="10"/>
  <c r="Y11" i="10"/>
  <c r="AD11" i="10"/>
  <c r="T11" i="10"/>
  <c r="P44" i="10"/>
  <c r="U44" i="10"/>
  <c r="AG44" i="10"/>
  <c r="AF11" i="10"/>
  <c r="N11" i="10"/>
  <c r="K11" i="10"/>
  <c r="AH44" i="10"/>
  <c r="W44" i="10"/>
  <c r="AB44" i="10"/>
  <c r="Q44" i="10"/>
  <c r="X11" i="10"/>
  <c r="S11" i="10"/>
  <c r="Z44" i="10"/>
  <c r="O44" i="10"/>
  <c r="S34" i="9"/>
  <c r="S40" i="9"/>
  <c r="N31" i="10"/>
  <c r="V31" i="10"/>
  <c r="AD31" i="10"/>
  <c r="P31" i="10"/>
  <c r="X31" i="10"/>
  <c r="AF31" i="10"/>
  <c r="Q31" i="10"/>
  <c r="Y31" i="10"/>
  <c r="AG31" i="10"/>
  <c r="O31" i="10"/>
  <c r="J31" i="10"/>
  <c r="R31" i="10"/>
  <c r="Z31" i="10"/>
  <c r="AH31" i="10"/>
  <c r="W31" i="10"/>
  <c r="K31" i="10"/>
  <c r="S31" i="10"/>
  <c r="AA31" i="10"/>
  <c r="L31" i="10"/>
  <c r="T31" i="10"/>
  <c r="AB31" i="10"/>
  <c r="AE31" i="10"/>
  <c r="M31" i="10"/>
  <c r="U31" i="10"/>
  <c r="AC31" i="10"/>
  <c r="M32" i="10"/>
  <c r="U32" i="10"/>
  <c r="AC32" i="10"/>
  <c r="O32" i="10"/>
  <c r="W32" i="10"/>
  <c r="AE32" i="10"/>
  <c r="N32" i="10"/>
  <c r="P32" i="10"/>
  <c r="X32" i="10"/>
  <c r="AF32" i="10"/>
  <c r="V32" i="10"/>
  <c r="Q32" i="10"/>
  <c r="Y32" i="10"/>
  <c r="AG32" i="10"/>
  <c r="J32" i="10"/>
  <c r="R32" i="10"/>
  <c r="Z32" i="10"/>
  <c r="AH32" i="10"/>
  <c r="K32" i="10"/>
  <c r="S32" i="10"/>
  <c r="AA32" i="10"/>
  <c r="L32" i="10"/>
  <c r="T32" i="10"/>
  <c r="AB32" i="10"/>
  <c r="AD32" i="10"/>
  <c r="O30" i="10"/>
  <c r="W30" i="10"/>
  <c r="AE30" i="10"/>
  <c r="AF30" i="10"/>
  <c r="Q30" i="10"/>
  <c r="Y30" i="10"/>
  <c r="AG30" i="10"/>
  <c r="R30" i="10"/>
  <c r="Z30" i="10"/>
  <c r="AH30" i="10"/>
  <c r="K30" i="10"/>
  <c r="S30" i="10"/>
  <c r="AA30" i="10"/>
  <c r="L30" i="10"/>
  <c r="T30" i="10"/>
  <c r="AB30" i="10"/>
  <c r="X30" i="10"/>
  <c r="M30" i="10"/>
  <c r="U30" i="10"/>
  <c r="AC30" i="10"/>
  <c r="N30" i="10"/>
  <c r="V30" i="10"/>
  <c r="AD30" i="10"/>
  <c r="P30" i="10"/>
  <c r="O22" i="10"/>
  <c r="W22" i="10"/>
  <c r="AE22" i="10"/>
  <c r="AF22" i="10"/>
  <c r="Q22" i="10"/>
  <c r="Y22" i="10"/>
  <c r="AG22" i="10"/>
  <c r="J22" i="10"/>
  <c r="R22" i="10"/>
  <c r="Z22" i="10"/>
  <c r="AH22" i="10"/>
  <c r="K22" i="10"/>
  <c r="S22" i="10"/>
  <c r="AA22" i="10"/>
  <c r="L22" i="10"/>
  <c r="T22" i="10"/>
  <c r="AB22" i="10"/>
  <c r="X22" i="10"/>
  <c r="M22" i="10"/>
  <c r="U22" i="10"/>
  <c r="AC22" i="10"/>
  <c r="N22" i="10"/>
  <c r="V22" i="10"/>
  <c r="AD22" i="10"/>
  <c r="S33" i="9"/>
  <c r="S38" i="9"/>
  <c r="AB35" i="27"/>
  <c r="AB31" i="27"/>
  <c r="AB46" i="27"/>
  <c r="AA42" i="27"/>
  <c r="AA45" i="27"/>
  <c r="AA12" i="27"/>
  <c r="AB12" i="27" s="1"/>
  <c r="R5" i="9"/>
  <c r="S5" i="9" s="1"/>
  <c r="AB33" i="27"/>
  <c r="Z45" i="27"/>
  <c r="Z41" i="27"/>
  <c r="AA40" i="27"/>
  <c r="AA41" i="27"/>
  <c r="Z42" i="27"/>
  <c r="Z40" i="27"/>
  <c r="Z47" i="27"/>
  <c r="AA47" i="27"/>
  <c r="M22" i="7"/>
  <c r="Y42" i="27"/>
  <c r="J30" i="7"/>
  <c r="Y41" i="27"/>
  <c r="Y47" i="27"/>
  <c r="G30" i="7"/>
  <c r="V41" i="27"/>
  <c r="V42" i="27"/>
  <c r="G32" i="7"/>
  <c r="V45" i="27"/>
  <c r="V47" i="27"/>
  <c r="Y40" i="27"/>
  <c r="V40" i="27"/>
  <c r="J32" i="7"/>
  <c r="Y45" i="27"/>
  <c r="J15" i="22"/>
  <c r="J37" i="22"/>
  <c r="M21" i="7"/>
  <c r="M17" i="7"/>
  <c r="K19" i="7"/>
  <c r="K31" i="7"/>
  <c r="L31" i="7"/>
  <c r="L19" i="7"/>
  <c r="K24" i="7"/>
  <c r="L27" i="7"/>
  <c r="K25" i="7"/>
  <c r="K26" i="7"/>
  <c r="L26" i="7"/>
  <c r="L24" i="7"/>
  <c r="L25" i="7"/>
  <c r="K27" i="7"/>
  <c r="J22" i="22"/>
  <c r="J26" i="22"/>
  <c r="J25" i="22"/>
  <c r="J24" i="22"/>
  <c r="H31" i="22"/>
  <c r="I32" i="22"/>
  <c r="I30" i="7"/>
  <c r="H38" i="22"/>
  <c r="J4" i="22"/>
  <c r="J3" i="22"/>
  <c r="H33" i="22"/>
  <c r="I32" i="7"/>
  <c r="I36" i="22"/>
  <c r="H30" i="7"/>
  <c r="H32" i="22"/>
  <c r="I33" i="22"/>
  <c r="I31" i="22"/>
  <c r="H32" i="7"/>
  <c r="H36" i="22"/>
  <c r="I38" i="22"/>
  <c r="J34" i="22"/>
  <c r="J23" i="22"/>
  <c r="L12" i="7"/>
  <c r="K12" i="7"/>
  <c r="O40" i="10" l="1"/>
  <c r="J40" i="10"/>
  <c r="W40" i="10"/>
  <c r="F6" i="19"/>
  <c r="F5" i="19"/>
  <c r="H25" i="19"/>
  <c r="H24" i="19"/>
  <c r="T40" i="10"/>
  <c r="L40" i="10"/>
  <c r="F4" i="19"/>
  <c r="AG40" i="10"/>
  <c r="H23" i="19"/>
  <c r="H26" i="19"/>
  <c r="AA40" i="10"/>
  <c r="Y40" i="10"/>
  <c r="AC40" i="10"/>
  <c r="S40" i="10"/>
  <c r="Q40" i="10"/>
  <c r="U40" i="10"/>
  <c r="N40" i="10"/>
  <c r="K40" i="10"/>
  <c r="AF40" i="10"/>
  <c r="M40" i="10"/>
  <c r="V40" i="10"/>
  <c r="AH40" i="10"/>
  <c r="X40" i="10"/>
  <c r="AB41" i="27"/>
  <c r="AD40" i="10"/>
  <c r="Z40" i="10"/>
  <c r="P40" i="10"/>
  <c r="AB40" i="10"/>
  <c r="R40" i="10"/>
  <c r="AB45" i="27"/>
  <c r="O38" i="10"/>
  <c r="W38" i="10"/>
  <c r="AE38" i="10"/>
  <c r="Q38" i="10"/>
  <c r="Y38" i="10"/>
  <c r="AG38" i="10"/>
  <c r="J38" i="10"/>
  <c r="R38" i="10"/>
  <c r="Z38" i="10"/>
  <c r="AH38" i="10"/>
  <c r="K38" i="10"/>
  <c r="S38" i="10"/>
  <c r="AA38" i="10"/>
  <c r="L38" i="10"/>
  <c r="T38" i="10"/>
  <c r="AB38" i="10"/>
  <c r="M38" i="10"/>
  <c r="U38" i="10"/>
  <c r="AC38" i="10"/>
  <c r="N38" i="10"/>
  <c r="V38" i="10"/>
  <c r="AD38" i="10"/>
  <c r="P38" i="10"/>
  <c r="X38" i="10"/>
  <c r="AF38" i="10"/>
  <c r="AB42" i="27"/>
  <c r="P45" i="10"/>
  <c r="X45" i="10"/>
  <c r="AF45" i="10"/>
  <c r="J45" i="10"/>
  <c r="R45" i="10"/>
  <c r="Z45" i="10"/>
  <c r="AH45" i="10"/>
  <c r="K45" i="10"/>
  <c r="S45" i="10"/>
  <c r="AA45" i="10"/>
  <c r="AB45" i="10"/>
  <c r="L45" i="10"/>
  <c r="T45" i="10"/>
  <c r="M45" i="10"/>
  <c r="U45" i="10"/>
  <c r="AC45" i="10"/>
  <c r="N45" i="10"/>
  <c r="V45" i="10"/>
  <c r="AD45" i="10"/>
  <c r="O45" i="10"/>
  <c r="W45" i="10"/>
  <c r="AE45" i="10"/>
  <c r="Q45" i="10"/>
  <c r="Y45" i="10"/>
  <c r="AG45" i="10"/>
  <c r="J43" i="10"/>
  <c r="R43" i="10"/>
  <c r="Z43" i="10"/>
  <c r="AH43" i="10"/>
  <c r="L43" i="10"/>
  <c r="T43" i="10"/>
  <c r="AB43" i="10"/>
  <c r="M43" i="10"/>
  <c r="U43" i="10"/>
  <c r="AC43" i="10"/>
  <c r="N43" i="10"/>
  <c r="V43" i="10"/>
  <c r="AD43" i="10"/>
  <c r="O43" i="10"/>
  <c r="W43" i="10"/>
  <c r="AE43" i="10"/>
  <c r="P43" i="10"/>
  <c r="X43" i="10"/>
  <c r="AF43" i="10"/>
  <c r="Q43" i="10"/>
  <c r="Y43" i="10"/>
  <c r="AG43" i="10"/>
  <c r="AA43" i="10"/>
  <c r="K43" i="10"/>
  <c r="S43" i="10"/>
  <c r="N39" i="10"/>
  <c r="V39" i="10"/>
  <c r="AD39" i="10"/>
  <c r="P39" i="10"/>
  <c r="X39" i="10"/>
  <c r="AF39" i="10"/>
  <c r="Q39" i="10"/>
  <c r="Y39" i="10"/>
  <c r="AG39" i="10"/>
  <c r="J39" i="10"/>
  <c r="R39" i="10"/>
  <c r="Z39" i="10"/>
  <c r="AH39" i="10"/>
  <c r="K39" i="10"/>
  <c r="S39" i="10"/>
  <c r="AA39" i="10"/>
  <c r="L39" i="10"/>
  <c r="T39" i="10"/>
  <c r="AB39" i="10"/>
  <c r="M39" i="10"/>
  <c r="U39" i="10"/>
  <c r="AC39" i="10"/>
  <c r="O39" i="10"/>
  <c r="W39" i="10"/>
  <c r="AE39" i="10"/>
  <c r="AB40" i="27"/>
  <c r="J36" i="22"/>
  <c r="AB47" i="27"/>
  <c r="M24" i="7"/>
  <c r="M26" i="7"/>
  <c r="M19" i="7"/>
  <c r="M25" i="7"/>
  <c r="M27" i="7"/>
  <c r="M31" i="7"/>
  <c r="K30" i="7"/>
  <c r="K29" i="7"/>
  <c r="K32" i="7"/>
  <c r="L32" i="7"/>
  <c r="L29" i="7"/>
  <c r="L30" i="7"/>
  <c r="M12" i="7"/>
  <c r="J32" i="22"/>
  <c r="J33" i="22"/>
  <c r="J31" i="22"/>
  <c r="J38" i="22"/>
  <c r="N21" i="19" l="1"/>
  <c r="I23" i="19" s="1"/>
  <c r="M30" i="7"/>
  <c r="M32" i="7"/>
  <c r="M29" i="7"/>
  <c r="I25" i="19" l="1"/>
  <c r="I24" i="19"/>
  <c r="I26" i="19"/>
  <c r="D8" i="10"/>
  <c r="O5" i="9" l="1"/>
  <c r="C12" i="7" l="1"/>
  <c r="C29" i="7" l="1"/>
  <c r="T27" i="10" s="1"/>
  <c r="C30" i="7"/>
  <c r="V28" i="10" s="1"/>
  <c r="C31" i="7"/>
  <c r="W29" i="10" s="1"/>
  <c r="C32" i="7"/>
  <c r="J30" i="10" s="1"/>
  <c r="C33" i="7"/>
  <c r="C34" i="7"/>
  <c r="C35" i="7"/>
  <c r="C36" i="7"/>
  <c r="C37" i="7"/>
  <c r="C38" i="7"/>
  <c r="C39" i="7"/>
  <c r="C40" i="7"/>
  <c r="C21" i="7"/>
  <c r="T19" i="10" s="1"/>
  <c r="C22" i="7"/>
  <c r="P20" i="10" s="1"/>
  <c r="C23" i="7"/>
  <c r="Q21" i="10" s="1"/>
  <c r="C24" i="7"/>
  <c r="P22" i="10" s="1"/>
  <c r="C25" i="7"/>
  <c r="P23" i="10" s="1"/>
  <c r="C26" i="7"/>
  <c r="Q24" i="10" s="1"/>
  <c r="C27" i="7"/>
  <c r="O25" i="10" s="1"/>
  <c r="C28" i="7"/>
  <c r="AA26" i="10" s="1"/>
  <c r="C13" i="7"/>
  <c r="O11" i="10" s="1"/>
  <c r="C14" i="7"/>
  <c r="P12" i="10" s="1"/>
  <c r="C15" i="7"/>
  <c r="O13" i="10" s="1"/>
  <c r="C16" i="7"/>
  <c r="P14" i="10" s="1"/>
  <c r="C17" i="7"/>
  <c r="O15" i="10" s="1"/>
  <c r="C18" i="7"/>
  <c r="P16" i="10" s="1"/>
  <c r="C19" i="7"/>
  <c r="U17" i="10" s="1"/>
  <c r="C20" i="7"/>
  <c r="J18" i="10" s="1"/>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4" i="18"/>
  <c r="B7" i="11"/>
  <c r="D19" i="11"/>
  <c r="A5" i="11"/>
  <c r="A6" i="11"/>
  <c r="A7" i="11"/>
  <c r="L347" i="11" s="1"/>
  <c r="A8" i="11"/>
  <c r="M306" i="11" s="1"/>
  <c r="B5" i="11"/>
  <c r="C5" i="11"/>
  <c r="D5" i="11"/>
  <c r="E5" i="11"/>
  <c r="F5" i="11"/>
  <c r="B6" i="11"/>
  <c r="C6" i="11"/>
  <c r="D6" i="11"/>
  <c r="E6" i="11"/>
  <c r="C7" i="11"/>
  <c r="D7" i="11"/>
  <c r="E7" i="11"/>
  <c r="F7" i="11"/>
  <c r="B8" i="11"/>
  <c r="C8" i="11"/>
  <c r="D8" i="11"/>
  <c r="A9" i="11"/>
  <c r="B9" i="11"/>
  <c r="C9" i="11"/>
  <c r="D9" i="11"/>
  <c r="E9" i="11"/>
  <c r="A10" i="11"/>
  <c r="B10" i="11"/>
  <c r="C10" i="11"/>
  <c r="A11" i="11"/>
  <c r="B11" i="11"/>
  <c r="C11" i="11"/>
  <c r="D11" i="11"/>
  <c r="E11" i="11"/>
  <c r="A12" i="11"/>
  <c r="B12" i="11"/>
  <c r="C12" i="11"/>
  <c r="D12" i="11"/>
  <c r="E12" i="11"/>
  <c r="A13" i="11"/>
  <c r="B13" i="11"/>
  <c r="C13" i="11"/>
  <c r="D13" i="11"/>
  <c r="E13" i="11"/>
  <c r="A14" i="11"/>
  <c r="B14" i="11"/>
  <c r="C14" i="11"/>
  <c r="D14" i="11"/>
  <c r="E14" i="11"/>
  <c r="F14" i="11"/>
  <c r="G14" i="11"/>
  <c r="A15" i="11"/>
  <c r="B15" i="11"/>
  <c r="C15" i="11"/>
  <c r="D15" i="11"/>
  <c r="A16" i="11"/>
  <c r="B16" i="11"/>
  <c r="C16" i="11"/>
  <c r="D16" i="11"/>
  <c r="E16" i="11"/>
  <c r="F16" i="11"/>
  <c r="G16" i="11"/>
  <c r="A17" i="11"/>
  <c r="B17" i="11"/>
  <c r="C17" i="11"/>
  <c r="D17" i="11"/>
  <c r="E17" i="11"/>
  <c r="F17" i="11"/>
  <c r="A18" i="11"/>
  <c r="B18" i="11"/>
  <c r="C18" i="11"/>
  <c r="D18" i="11"/>
  <c r="A19" i="11"/>
  <c r="B19" i="11"/>
  <c r="C19" i="11"/>
  <c r="A20" i="11"/>
  <c r="B20" i="11"/>
  <c r="C20" i="11"/>
  <c r="D4" i="8"/>
  <c r="K27" i="12"/>
  <c r="G27" i="12"/>
  <c r="D27" i="12"/>
  <c r="K26" i="12"/>
  <c r="G26" i="12"/>
  <c r="D26" i="12"/>
  <c r="K25" i="12"/>
  <c r="G25" i="12"/>
  <c r="D25" i="12"/>
  <c r="K24" i="12"/>
  <c r="G24" i="12"/>
  <c r="D24" i="12"/>
  <c r="K23" i="12"/>
  <c r="G23" i="12"/>
  <c r="D23" i="12"/>
  <c r="K22" i="12"/>
  <c r="G22" i="12"/>
  <c r="D22" i="12"/>
  <c r="K21" i="12"/>
  <c r="G21" i="12"/>
  <c r="D21" i="12"/>
  <c r="K20" i="12"/>
  <c r="G20" i="12"/>
  <c r="D20" i="12"/>
  <c r="K19" i="12"/>
  <c r="G19" i="12"/>
  <c r="D19" i="12"/>
  <c r="K18" i="12"/>
  <c r="G18" i="12"/>
  <c r="D18" i="12"/>
  <c r="K17" i="12"/>
  <c r="G17" i="12"/>
  <c r="D17" i="12"/>
  <c r="K16" i="12"/>
  <c r="G16" i="12"/>
  <c r="D16" i="12"/>
  <c r="K15" i="12"/>
  <c r="G15" i="12"/>
  <c r="D15" i="12"/>
  <c r="K14" i="12"/>
  <c r="G14" i="12"/>
  <c r="D14" i="12"/>
  <c r="K13" i="12"/>
  <c r="G13" i="12"/>
  <c r="D13" i="12"/>
  <c r="K12" i="12"/>
  <c r="G12" i="12"/>
  <c r="D12" i="12"/>
  <c r="K11" i="12"/>
  <c r="G11" i="12"/>
  <c r="D11" i="12"/>
  <c r="K10" i="12"/>
  <c r="G10" i="12"/>
  <c r="D10" i="12"/>
  <c r="K9" i="12"/>
  <c r="G9" i="12"/>
  <c r="D9" i="12"/>
  <c r="K8" i="12"/>
  <c r="G8" i="12"/>
  <c r="D8" i="12"/>
  <c r="K7" i="12"/>
  <c r="G7" i="12"/>
  <c r="D7" i="12"/>
  <c r="K6" i="12"/>
  <c r="G6" i="12"/>
  <c r="D6" i="12"/>
  <c r="K5" i="12"/>
  <c r="G5" i="12"/>
  <c r="D5" i="12"/>
  <c r="K4" i="12"/>
  <c r="G4" i="12"/>
  <c r="D4" i="12"/>
  <c r="K3" i="12"/>
  <c r="G3" i="12"/>
  <c r="D3" i="12"/>
  <c r="F4" i="8"/>
  <c r="E4" i="8"/>
  <c r="G4" i="8"/>
  <c r="H4" i="8"/>
  <c r="D5" i="8"/>
  <c r="E5" i="8"/>
  <c r="F5" i="8"/>
  <c r="G5" i="8"/>
  <c r="H5" i="8"/>
  <c r="D6" i="8"/>
  <c r="E6" i="8"/>
  <c r="F6" i="8"/>
  <c r="G6" i="8"/>
  <c r="H6" i="8"/>
  <c r="D7" i="8"/>
  <c r="E7" i="8"/>
  <c r="F7" i="8"/>
  <c r="G7" i="8"/>
  <c r="H7" i="8"/>
  <c r="D8" i="8"/>
  <c r="E8" i="8"/>
  <c r="F8" i="8"/>
  <c r="G8" i="8"/>
  <c r="H8" i="8"/>
  <c r="H43" i="11"/>
  <c r="M27" i="11"/>
  <c r="I34" i="11"/>
  <c r="M21" i="11"/>
  <c r="J19" i="11"/>
  <c r="M55" i="11"/>
  <c r="H19" i="11"/>
  <c r="H10" i="11"/>
  <c r="I39" i="11"/>
  <c r="K9" i="11"/>
  <c r="H37" i="11"/>
  <c r="L11" i="11"/>
  <c r="H24" i="11"/>
  <c r="L34" i="11"/>
  <c r="J45" i="11"/>
  <c r="L18" i="11"/>
  <c r="M23" i="11"/>
  <c r="L35" i="11"/>
  <c r="H27" i="11"/>
  <c r="K18" i="11"/>
  <c r="H23" i="11"/>
  <c r="L16" i="11"/>
  <c r="J28" i="11"/>
  <c r="K30" i="11"/>
  <c r="J55" i="11"/>
  <c r="L23" i="11"/>
  <c r="L14" i="11"/>
  <c r="J36" i="11"/>
  <c r="J5" i="11"/>
  <c r="I19" i="11"/>
  <c r="J54" i="11"/>
  <c r="M16" i="11"/>
  <c r="I21" i="11"/>
  <c r="J11" i="11"/>
  <c r="H47" i="11"/>
  <c r="L33" i="11"/>
  <c r="I18" i="11"/>
  <c r="J53" i="11"/>
  <c r="L42" i="11"/>
  <c r="H32" i="11"/>
  <c r="J21" i="11"/>
  <c r="H9" i="11"/>
  <c r="L29" i="11"/>
  <c r="I23" i="11"/>
  <c r="K44" i="11"/>
  <c r="K38" i="11"/>
  <c r="H41" i="11"/>
  <c r="K34" i="11"/>
  <c r="M39" i="11"/>
  <c r="M35" i="11"/>
  <c r="L37" i="11"/>
  <c r="K23" i="11"/>
  <c r="L22" i="11"/>
  <c r="L54" i="11"/>
  <c r="I30" i="11"/>
  <c r="I7" i="11"/>
  <c r="K37" i="11"/>
  <c r="L31" i="11"/>
  <c r="K14" i="11"/>
  <c r="L32" i="11"/>
  <c r="M22" i="11"/>
  <c r="K20" i="11"/>
  <c r="K51" i="11"/>
  <c r="J42" i="11"/>
  <c r="H52" i="11"/>
  <c r="K6" i="11"/>
  <c r="M41" i="11"/>
  <c r="J17" i="11"/>
  <c r="K32" i="11"/>
  <c r="J26" i="11"/>
  <c r="L15" i="11"/>
  <c r="J31" i="11"/>
  <c r="H46" i="11"/>
  <c r="K26" i="11"/>
  <c r="M45" i="11"/>
  <c r="H21" i="11"/>
  <c r="L9" i="11"/>
  <c r="H30" i="11"/>
  <c r="L48" i="11"/>
  <c r="L19" i="11"/>
  <c r="J44" i="11"/>
  <c r="M12" i="11"/>
  <c r="I49" i="11"/>
  <c r="K24" i="11"/>
  <c r="L55" i="11"/>
  <c r="H22" i="11"/>
  <c r="L40" i="11"/>
  <c r="I44" i="11"/>
  <c r="J30" i="11"/>
  <c r="M51" i="11"/>
  <c r="M53" i="11"/>
  <c r="M25" i="11"/>
  <c r="H35" i="11"/>
  <c r="L20" i="11"/>
  <c r="J35" i="11"/>
  <c r="J49" i="11"/>
  <c r="L10" i="11"/>
  <c r="K36" i="11"/>
  <c r="I33" i="11"/>
  <c r="L13" i="11"/>
  <c r="H34" i="11"/>
  <c r="H54" i="11"/>
  <c r="L51" i="11"/>
  <c r="I37" i="11"/>
  <c r="K52" i="11"/>
  <c r="I12" i="11"/>
  <c r="H5" i="11"/>
  <c r="H26" i="11"/>
  <c r="L44" i="11"/>
  <c r="J15" i="11"/>
  <c r="H45" i="11"/>
  <c r="L17" i="11"/>
  <c r="H18" i="11"/>
  <c r="H14" i="11"/>
  <c r="K42" i="11"/>
  <c r="I47" i="11"/>
  <c r="I8" i="11"/>
  <c r="J50" i="11"/>
  <c r="J8" i="11"/>
  <c r="L24" i="11"/>
  <c r="L38" i="11"/>
  <c r="L52" i="11"/>
  <c r="L41" i="11"/>
  <c r="I10" i="11"/>
  <c r="K54" i="11"/>
  <c r="I27" i="11"/>
  <c r="H53" i="11"/>
  <c r="H20" i="11"/>
  <c r="J39" i="11"/>
  <c r="L53" i="11"/>
  <c r="I43" i="11"/>
  <c r="J24" i="11"/>
  <c r="J10" i="11"/>
  <c r="L30" i="11"/>
  <c r="I51" i="11"/>
  <c r="H29" i="11"/>
  <c r="H42" i="11"/>
  <c r="L27" i="11"/>
  <c r="J25" i="11"/>
  <c r="H15" i="11"/>
  <c r="H351" i="11"/>
  <c r="H38" i="11"/>
  <c r="J33" i="11"/>
  <c r="J27" i="11"/>
  <c r="J46" i="11"/>
  <c r="M10" i="11"/>
  <c r="H44" i="11"/>
  <c r="I35" i="11"/>
  <c r="H36" i="11"/>
  <c r="K48" i="11"/>
  <c r="J47" i="11"/>
  <c r="H33" i="11"/>
  <c r="L46" i="11"/>
  <c r="K40" i="11"/>
  <c r="J12" i="11"/>
  <c r="I41" i="11"/>
  <c r="L39" i="11"/>
  <c r="H50" i="11"/>
  <c r="M29" i="11"/>
  <c r="L7" i="11"/>
  <c r="H25" i="11"/>
  <c r="M47" i="11"/>
  <c r="M37" i="11"/>
  <c r="H7" i="11"/>
  <c r="J504" i="11"/>
  <c r="L36" i="11"/>
  <c r="M313" i="11"/>
  <c r="M13" i="11"/>
  <c r="I26" i="11"/>
  <c r="M36" i="11"/>
  <c r="K47" i="11"/>
  <c r="K110" i="11"/>
  <c r="I16" i="11"/>
  <c r="J40" i="11"/>
  <c r="J51" i="11"/>
  <c r="L234" i="11"/>
  <c r="I5" i="11"/>
  <c r="K16" i="11"/>
  <c r="M28" i="11"/>
  <c r="K39" i="11"/>
  <c r="I50" i="11"/>
  <c r="J43" i="11"/>
  <c r="H28" i="11"/>
  <c r="J156" i="11"/>
  <c r="K17" i="11"/>
  <c r="K13" i="11"/>
  <c r="M43" i="11"/>
  <c r="I31" i="11"/>
  <c r="H11" i="11"/>
  <c r="J269" i="11"/>
  <c r="K8" i="11"/>
  <c r="M20" i="11"/>
  <c r="K31" i="11"/>
  <c r="I42" i="11"/>
  <c r="M52" i="11"/>
  <c r="H49" i="11"/>
  <c r="I14" i="11"/>
  <c r="L49" i="11"/>
  <c r="J22" i="11"/>
  <c r="J48" i="11"/>
  <c r="L6" i="11"/>
  <c r="K19" i="11"/>
  <c r="L43" i="11"/>
  <c r="K11" i="11"/>
  <c r="J9" i="11"/>
  <c r="I29" i="11"/>
  <c r="I6" i="11"/>
  <c r="L50" i="11"/>
  <c r="H40" i="11"/>
  <c r="J29" i="11"/>
  <c r="H17" i="11"/>
  <c r="K22" i="11"/>
  <c r="K28" i="11"/>
  <c r="M49" i="11"/>
  <c r="K46" i="11"/>
  <c r="K15" i="11"/>
  <c r="H51" i="11"/>
  <c r="J13" i="11"/>
  <c r="I45" i="11"/>
  <c r="L21" i="11"/>
  <c r="H55" i="11"/>
  <c r="L25" i="11"/>
  <c r="H6" i="11"/>
  <c r="I25" i="11"/>
  <c r="H13" i="11"/>
  <c r="J16" i="11"/>
  <c r="K55" i="11"/>
  <c r="I11" i="11"/>
  <c r="J350" i="11"/>
  <c r="J38" i="11"/>
  <c r="M8" i="11"/>
  <c r="L45" i="11"/>
  <c r="H31" i="11"/>
  <c r="J7" i="11"/>
  <c r="J6" i="11"/>
  <c r="J34" i="11"/>
  <c r="K5" i="11"/>
  <c r="H39" i="11"/>
  <c r="L12" i="11"/>
  <c r="H8" i="11"/>
  <c r="H16" i="11"/>
  <c r="M19" i="11"/>
  <c r="J229" i="11"/>
  <c r="H48" i="11"/>
  <c r="J37" i="11"/>
  <c r="L26" i="11"/>
  <c r="J14" i="11"/>
  <c r="J97" i="11"/>
  <c r="L47" i="11"/>
  <c r="M14" i="11"/>
  <c r="M33" i="11"/>
  <c r="I55" i="11"/>
  <c r="I53" i="11"/>
  <c r="K104" i="11"/>
  <c r="H12" i="11"/>
  <c r="J52" i="11"/>
  <c r="M18" i="11"/>
  <c r="K50" i="11"/>
  <c r="I216" i="11"/>
  <c r="M31" i="11"/>
  <c r="J20" i="11"/>
  <c r="M6" i="11"/>
  <c r="J41" i="11"/>
  <c r="J249" i="11"/>
  <c r="J32" i="11"/>
  <c r="M44" i="11"/>
  <c r="M130" i="11"/>
  <c r="J23" i="11"/>
  <c r="J343" i="11"/>
  <c r="L28" i="11"/>
  <c r="J18" i="11"/>
  <c r="I54" i="11"/>
  <c r="M46" i="11"/>
  <c r="I40" i="11"/>
  <c r="M32" i="11"/>
  <c r="K25" i="11"/>
  <c r="I17" i="11"/>
  <c r="M9" i="11"/>
  <c r="K7" i="11"/>
  <c r="L5" i="11"/>
  <c r="L8" i="11"/>
  <c r="K247" i="11"/>
  <c r="M7" i="11"/>
  <c r="M11" i="11"/>
  <c r="I15" i="11"/>
  <c r="I20" i="11"/>
  <c r="I24" i="11"/>
  <c r="K27" i="11"/>
  <c r="M30" i="11"/>
  <c r="M34" i="11"/>
  <c r="I38" i="11"/>
  <c r="K41" i="11"/>
  <c r="K45" i="11"/>
  <c r="M48" i="11"/>
  <c r="I52" i="11"/>
  <c r="M83" i="11"/>
  <c r="H274" i="11"/>
  <c r="L174" i="11"/>
  <c r="I9" i="11"/>
  <c r="K12" i="11"/>
  <c r="M15" i="11"/>
  <c r="K21" i="11"/>
  <c r="M24" i="11"/>
  <c r="I28" i="11"/>
  <c r="I32" i="11"/>
  <c r="K35" i="11"/>
  <c r="M38" i="11"/>
  <c r="M42" i="11"/>
  <c r="I46" i="11"/>
  <c r="K49" i="11"/>
  <c r="K53" i="11"/>
  <c r="M56" i="11"/>
  <c r="M163" i="11"/>
  <c r="H376" i="11"/>
  <c r="M50" i="11"/>
  <c r="K43" i="11"/>
  <c r="I36" i="11"/>
  <c r="K29" i="11"/>
  <c r="I22" i="11"/>
  <c r="I13" i="11"/>
  <c r="M5" i="11"/>
  <c r="M372" i="11"/>
  <c r="M54" i="11"/>
  <c r="I48" i="11"/>
  <c r="M40" i="11"/>
  <c r="K33" i="11"/>
  <c r="M26" i="11"/>
  <c r="M17" i="11"/>
  <c r="K10" i="11"/>
  <c r="K231" i="11"/>
  <c r="K13" i="27" l="1"/>
  <c r="K26" i="27"/>
  <c r="K36" i="27"/>
  <c r="R16" i="27"/>
  <c r="R32" i="27"/>
  <c r="K44" i="27"/>
  <c r="K32" i="27"/>
  <c r="K15" i="27"/>
  <c r="K38" i="27"/>
  <c r="K28" i="27"/>
  <c r="R46" i="27"/>
  <c r="K35" i="27"/>
  <c r="K39" i="27"/>
  <c r="R37" i="27"/>
  <c r="R20" i="27"/>
  <c r="K25" i="27"/>
  <c r="K34" i="27"/>
  <c r="K43" i="27"/>
  <c r="K27" i="27"/>
  <c r="K41" i="27"/>
  <c r="K16" i="27"/>
  <c r="R24" i="27"/>
  <c r="K45" i="27"/>
  <c r="R33" i="27"/>
  <c r="R47" i="27"/>
  <c r="R41" i="27"/>
  <c r="K12" i="27"/>
  <c r="K37" i="27"/>
  <c r="K30" i="27"/>
  <c r="K23" i="27"/>
  <c r="R42" i="27"/>
  <c r="R19" i="27"/>
  <c r="K31" i="27"/>
  <c r="K22" i="27"/>
  <c r="R40" i="27"/>
  <c r="R30" i="27"/>
  <c r="R48" i="27"/>
  <c r="R22" i="27"/>
  <c r="K20" i="27"/>
  <c r="R44" i="27"/>
  <c r="R45" i="27"/>
  <c r="K40" i="27"/>
  <c r="R27" i="27"/>
  <c r="R31" i="27"/>
  <c r="K18" i="27"/>
  <c r="K17" i="27"/>
  <c r="R23" i="27"/>
  <c r="K24" i="27"/>
  <c r="R26" i="27"/>
  <c r="K42" i="27"/>
  <c r="K19" i="27"/>
  <c r="K14" i="27"/>
  <c r="R34" i="27"/>
  <c r="R28" i="27"/>
  <c r="R14" i="27"/>
  <c r="K33" i="27"/>
  <c r="K21" i="27"/>
  <c r="R25" i="27"/>
  <c r="R18" i="27"/>
  <c r="K29" i="27"/>
  <c r="R36" i="27"/>
  <c r="Q24" i="7"/>
  <c r="Q19" i="7"/>
  <c r="Q15" i="7"/>
  <c r="Q16" i="7"/>
  <c r="Q17" i="7"/>
  <c r="Q30" i="7"/>
  <c r="Q26" i="7"/>
  <c r="Q32" i="7"/>
  <c r="Q22" i="7"/>
  <c r="Q18" i="7"/>
  <c r="Q20" i="7"/>
  <c r="Q31" i="7"/>
  <c r="Q25" i="7"/>
  <c r="Q21" i="7"/>
  <c r="Q12" i="7"/>
  <c r="Q14" i="7"/>
  <c r="Q23" i="7"/>
  <c r="Q28" i="7"/>
  <c r="Q29" i="7"/>
  <c r="Q13" i="7"/>
  <c r="Q27" i="7"/>
  <c r="J15" i="7"/>
  <c r="J23" i="7"/>
  <c r="J20" i="7"/>
  <c r="J14" i="7"/>
  <c r="J18" i="7"/>
  <c r="J28" i="7"/>
  <c r="J19" i="7"/>
  <c r="J29" i="7"/>
  <c r="K143" i="11"/>
  <c r="I133" i="11"/>
  <c r="H107" i="11"/>
  <c r="I62" i="11"/>
  <c r="K57" i="11"/>
  <c r="K150" i="11"/>
  <c r="L432" i="11"/>
  <c r="M132" i="11"/>
  <c r="I81" i="11"/>
  <c r="L92" i="11"/>
  <c r="J493" i="11"/>
  <c r="L288" i="11"/>
  <c r="M175" i="11"/>
  <c r="J164" i="11"/>
  <c r="M304" i="11"/>
  <c r="I182" i="11"/>
  <c r="I104" i="11"/>
  <c r="J102" i="11"/>
  <c r="K294" i="11"/>
  <c r="J217" i="11"/>
  <c r="L76" i="11"/>
  <c r="J237" i="11"/>
  <c r="L133" i="11"/>
  <c r="M64" i="11"/>
  <c r="L427" i="11"/>
  <c r="L109" i="11"/>
  <c r="M84" i="11"/>
  <c r="M183" i="11"/>
  <c r="I154" i="11"/>
  <c r="I173" i="11"/>
  <c r="J498" i="11"/>
  <c r="K154" i="11"/>
  <c r="M301" i="11"/>
  <c r="M269" i="11"/>
  <c r="M219" i="11"/>
  <c r="J341" i="11"/>
  <c r="M396" i="11"/>
  <c r="L447" i="11"/>
  <c r="K195" i="11"/>
  <c r="M207" i="11"/>
  <c r="M114" i="11"/>
  <c r="H406" i="11"/>
  <c r="H361" i="11"/>
  <c r="I345" i="11"/>
  <c r="M242" i="11"/>
  <c r="L231" i="11"/>
  <c r="K190" i="11"/>
  <c r="H138" i="11"/>
  <c r="H360" i="11"/>
  <c r="I105" i="11"/>
  <c r="H348" i="11"/>
  <c r="I177" i="11"/>
  <c r="I119" i="11"/>
  <c r="M187" i="11"/>
  <c r="I457" i="11"/>
  <c r="L181" i="11"/>
  <c r="K246" i="11"/>
  <c r="M334" i="11"/>
  <c r="J331" i="11"/>
  <c r="L402" i="11"/>
  <c r="H478" i="11"/>
  <c r="K186" i="11"/>
  <c r="H433" i="11"/>
  <c r="J322" i="11"/>
  <c r="L442" i="11"/>
  <c r="M393" i="11"/>
  <c r="M235" i="11"/>
  <c r="H354" i="11"/>
  <c r="L188" i="11"/>
  <c r="J247" i="11"/>
  <c r="I298" i="11"/>
  <c r="K260" i="11"/>
  <c r="L179" i="11"/>
  <c r="K146" i="11"/>
  <c r="I161" i="11"/>
  <c r="M151" i="11"/>
  <c r="K229" i="11"/>
  <c r="H99" i="11"/>
  <c r="M311" i="11"/>
  <c r="K134" i="11"/>
  <c r="M282" i="11"/>
  <c r="H342" i="11"/>
  <c r="J345" i="11"/>
  <c r="H108" i="11"/>
  <c r="J131" i="11"/>
  <c r="K205" i="11"/>
  <c r="J344" i="11"/>
  <c r="I91" i="11"/>
  <c r="I232" i="11"/>
  <c r="J225" i="11"/>
  <c r="L106" i="11"/>
  <c r="I317" i="11"/>
  <c r="H385" i="11"/>
  <c r="I218" i="11"/>
  <c r="M300" i="11"/>
  <c r="M445" i="11"/>
  <c r="I157" i="11"/>
  <c r="I277" i="11"/>
  <c r="H493" i="11"/>
  <c r="K76" i="11"/>
  <c r="J135" i="11"/>
  <c r="L251" i="11"/>
  <c r="K331" i="11"/>
  <c r="J314" i="11"/>
  <c r="I399" i="11"/>
  <c r="L290" i="11"/>
  <c r="J482" i="11"/>
  <c r="H273" i="11"/>
  <c r="K96" i="11"/>
  <c r="J113" i="11"/>
  <c r="J302" i="11"/>
  <c r="H229" i="11"/>
  <c r="M305" i="11"/>
  <c r="K332" i="11"/>
  <c r="M141" i="11"/>
  <c r="H242" i="11"/>
  <c r="I195" i="11"/>
  <c r="I201" i="11"/>
  <c r="K412" i="11"/>
  <c r="M427" i="11"/>
  <c r="K466" i="11"/>
  <c r="I165" i="11"/>
  <c r="K323" i="11"/>
  <c r="K72" i="11"/>
  <c r="I319" i="11"/>
  <c r="I111" i="11"/>
  <c r="H224" i="11"/>
  <c r="I206" i="11"/>
  <c r="M410" i="11"/>
  <c r="M138" i="11"/>
  <c r="K125" i="11"/>
  <c r="M208" i="11"/>
  <c r="H216" i="11"/>
  <c r="J194" i="11"/>
  <c r="L479" i="11"/>
  <c r="J172" i="11"/>
  <c r="L128" i="11"/>
  <c r="I88" i="11"/>
  <c r="K410" i="11"/>
  <c r="J178" i="11"/>
  <c r="I58" i="11"/>
  <c r="L160" i="11"/>
  <c r="M401" i="11"/>
  <c r="H118" i="11"/>
  <c r="I175" i="11"/>
  <c r="L135" i="11"/>
  <c r="J289" i="11"/>
  <c r="H359" i="11"/>
  <c r="M100" i="11"/>
  <c r="K68" i="11"/>
  <c r="K214" i="11"/>
  <c r="L98" i="11"/>
  <c r="I357" i="11"/>
  <c r="J443" i="11"/>
  <c r="I120" i="11"/>
  <c r="J85" i="11"/>
  <c r="J303" i="11"/>
  <c r="H103" i="11"/>
  <c r="L220" i="11"/>
  <c r="M435" i="11"/>
  <c r="L93" i="11"/>
  <c r="K368" i="11"/>
  <c r="I180" i="11"/>
  <c r="I70" i="11"/>
  <c r="L142" i="11"/>
  <c r="H170" i="11"/>
  <c r="K469" i="11"/>
  <c r="J287" i="11"/>
  <c r="K166" i="11"/>
  <c r="I217" i="11"/>
  <c r="I64" i="11"/>
  <c r="H140" i="11"/>
  <c r="H275" i="11"/>
  <c r="K126" i="11"/>
  <c r="L473" i="11"/>
  <c r="J272" i="11"/>
  <c r="J230" i="11"/>
  <c r="L82" i="11"/>
  <c r="I438" i="11"/>
  <c r="M162" i="11"/>
  <c r="L501" i="11"/>
  <c r="M224" i="11"/>
  <c r="J221" i="11"/>
  <c r="K317" i="11"/>
  <c r="K184" i="11"/>
  <c r="K239" i="11"/>
  <c r="H62" i="11"/>
  <c r="I479" i="11"/>
  <c r="K286" i="11"/>
  <c r="H291" i="11"/>
  <c r="M463" i="11"/>
  <c r="H329" i="11"/>
  <c r="K504" i="11"/>
  <c r="H60" i="11"/>
  <c r="M164" i="11"/>
  <c r="I68" i="11"/>
  <c r="H77" i="11"/>
  <c r="I279" i="11"/>
  <c r="I409" i="11"/>
  <c r="L338" i="11"/>
  <c r="I307" i="11"/>
  <c r="K206" i="11"/>
  <c r="I60" i="11"/>
  <c r="L148" i="11"/>
  <c r="L292" i="11"/>
  <c r="H122" i="11"/>
  <c r="I227" i="11"/>
  <c r="K173" i="11"/>
  <c r="J169" i="11"/>
  <c r="H97" i="11"/>
  <c r="L153" i="11"/>
  <c r="M458" i="11"/>
  <c r="M448" i="11"/>
  <c r="I93" i="11"/>
  <c r="H412" i="11"/>
  <c r="I89" i="11"/>
  <c r="K249" i="11"/>
  <c r="J380" i="11"/>
  <c r="I342" i="11"/>
  <c r="I337" i="11"/>
  <c r="H283" i="11"/>
  <c r="J466" i="11"/>
  <c r="M503" i="11"/>
  <c r="L271" i="11"/>
  <c r="M399" i="11"/>
  <c r="M437" i="11"/>
  <c r="M483" i="11"/>
  <c r="J251" i="11"/>
  <c r="K69" i="11"/>
  <c r="K174" i="11"/>
  <c r="M190" i="11"/>
  <c r="I73" i="11"/>
  <c r="M179" i="11"/>
  <c r="K201" i="11"/>
  <c r="J321" i="11"/>
  <c r="M199" i="11"/>
  <c r="K142" i="11"/>
  <c r="M91" i="11"/>
  <c r="H202" i="11"/>
  <c r="I106" i="11"/>
  <c r="I414" i="11"/>
  <c r="K238" i="11"/>
  <c r="I169" i="11"/>
  <c r="M115" i="11"/>
  <c r="M66" i="11"/>
  <c r="H306" i="11"/>
  <c r="K234" i="11"/>
  <c r="H346" i="11"/>
  <c r="H388" i="11"/>
  <c r="H106" i="11"/>
  <c r="M218" i="11"/>
  <c r="K155" i="11"/>
  <c r="K421" i="11"/>
  <c r="K364" i="11"/>
  <c r="L316" i="11"/>
  <c r="H290" i="11"/>
  <c r="J330" i="11"/>
  <c r="J392" i="11"/>
  <c r="J126" i="11"/>
  <c r="K288" i="11"/>
  <c r="M253" i="11"/>
  <c r="M79" i="11"/>
  <c r="I199" i="11"/>
  <c r="J83" i="11"/>
  <c r="J125" i="11"/>
  <c r="M375" i="11"/>
  <c r="L362" i="11"/>
  <c r="H135" i="11"/>
  <c r="M233" i="11"/>
  <c r="K152" i="11"/>
  <c r="I498" i="11"/>
  <c r="K255" i="11"/>
  <c r="I436" i="11"/>
  <c r="H261" i="11"/>
  <c r="K77" i="11"/>
  <c r="K328" i="11"/>
  <c r="J183" i="11"/>
  <c r="J109" i="11"/>
  <c r="I259" i="11"/>
  <c r="J204" i="11"/>
  <c r="K74" i="11"/>
  <c r="I323" i="11"/>
  <c r="I267" i="11"/>
  <c r="H218" i="11"/>
  <c r="I80" i="11"/>
  <c r="M278" i="11"/>
  <c r="L348" i="11"/>
  <c r="M421" i="11"/>
  <c r="J240" i="11"/>
  <c r="J459" i="11"/>
  <c r="K71" i="11"/>
  <c r="J171" i="11"/>
  <c r="K189" i="11"/>
  <c r="M353" i="11"/>
  <c r="J328" i="11"/>
  <c r="I295" i="11"/>
  <c r="I160" i="11"/>
  <c r="J360" i="11"/>
  <c r="L105" i="11"/>
  <c r="J452" i="11"/>
  <c r="J351" i="11"/>
  <c r="L369" i="11"/>
  <c r="L56" i="11"/>
  <c r="I57" i="11"/>
  <c r="H404" i="11"/>
  <c r="M319" i="11"/>
  <c r="K86" i="11"/>
  <c r="J293" i="11"/>
  <c r="K303" i="11"/>
  <c r="I193" i="11"/>
  <c r="I137" i="11"/>
  <c r="L84" i="11"/>
  <c r="L222" i="11"/>
  <c r="K127" i="11"/>
  <c r="K284" i="11"/>
  <c r="I224" i="11"/>
  <c r="K162" i="11"/>
  <c r="L108" i="11"/>
  <c r="M62" i="11"/>
  <c r="J141" i="11"/>
  <c r="K358" i="11"/>
  <c r="I254" i="11"/>
  <c r="J362" i="11"/>
  <c r="K290" i="11"/>
  <c r="K118" i="11"/>
  <c r="M243" i="11"/>
  <c r="M442" i="11"/>
  <c r="M112" i="11"/>
  <c r="J396" i="11"/>
  <c r="K297" i="11"/>
  <c r="H236" i="11"/>
  <c r="J479" i="11"/>
  <c r="J386" i="11"/>
  <c r="J268" i="11"/>
  <c r="K80" i="11"/>
  <c r="L157" i="11"/>
  <c r="J115" i="11"/>
  <c r="L139" i="11"/>
  <c r="J499" i="11"/>
  <c r="M240" i="11"/>
  <c r="H254" i="11"/>
  <c r="M119" i="11"/>
  <c r="M386" i="11"/>
  <c r="M192" i="11"/>
  <c r="K416" i="11"/>
  <c r="J218" i="11"/>
  <c r="M291" i="11"/>
  <c r="J401" i="11"/>
  <c r="J291" i="11"/>
  <c r="J160" i="11"/>
  <c r="K208" i="11"/>
  <c r="K100" i="11"/>
  <c r="H143" i="11"/>
  <c r="I207" i="11"/>
  <c r="H67" i="11"/>
  <c r="H134" i="11"/>
  <c r="M90" i="11"/>
  <c r="K289" i="11"/>
  <c r="M380" i="11"/>
  <c r="K440" i="11"/>
  <c r="H287" i="11"/>
  <c r="M459" i="11"/>
  <c r="J143" i="11"/>
  <c r="M60" i="11"/>
  <c r="H182" i="11"/>
  <c r="I200" i="11"/>
  <c r="H245" i="11"/>
  <c r="J342" i="11"/>
  <c r="M113" i="11"/>
  <c r="M202" i="11"/>
  <c r="H413" i="11"/>
  <c r="K99" i="11"/>
  <c r="J503" i="11"/>
  <c r="H371" i="11"/>
  <c r="K472" i="11"/>
  <c r="L393" i="11"/>
  <c r="K56" i="11"/>
  <c r="L113" i="11"/>
  <c r="I419" i="11"/>
  <c r="M341" i="11"/>
  <c r="K318" i="11"/>
  <c r="L94" i="11"/>
  <c r="I138" i="11"/>
  <c r="I189" i="11"/>
  <c r="K194" i="11"/>
  <c r="K95" i="11"/>
  <c r="K94" i="11"/>
  <c r="M203" i="11"/>
  <c r="M80" i="11"/>
  <c r="L100" i="11"/>
  <c r="I209" i="11"/>
  <c r="M296" i="11"/>
  <c r="L276" i="11"/>
  <c r="I185" i="11"/>
  <c r="I129" i="11"/>
  <c r="L77" i="11"/>
  <c r="I242" i="11"/>
  <c r="M148" i="11"/>
  <c r="I412" i="11"/>
  <c r="M211" i="11"/>
  <c r="M155" i="11"/>
  <c r="K102" i="11"/>
  <c r="K59" i="11"/>
  <c r="L156" i="11"/>
  <c r="K73" i="11"/>
  <c r="M345" i="11"/>
  <c r="K475" i="11"/>
  <c r="M237" i="11"/>
  <c r="L132" i="11"/>
  <c r="L284" i="11"/>
  <c r="L454" i="11"/>
  <c r="L161" i="11"/>
  <c r="L349" i="11"/>
  <c r="M254" i="11"/>
  <c r="J187" i="11"/>
  <c r="J472" i="11"/>
  <c r="J338" i="11"/>
  <c r="I85" i="11"/>
  <c r="H352" i="11"/>
  <c r="L102" i="11"/>
  <c r="I275" i="11"/>
  <c r="H161" i="11"/>
  <c r="L488" i="11"/>
  <c r="J56" i="11"/>
  <c r="K200" i="11"/>
  <c r="M117" i="11"/>
  <c r="H278" i="11"/>
  <c r="J186" i="11"/>
  <c r="M144" i="11"/>
  <c r="L396" i="11"/>
  <c r="I343" i="11"/>
  <c r="L176" i="11"/>
  <c r="J333" i="11"/>
  <c r="J313" i="11"/>
  <c r="M404" i="11"/>
  <c r="M193" i="11"/>
  <c r="M103" i="11"/>
  <c r="J357" i="11"/>
  <c r="L114" i="11"/>
  <c r="J60" i="11"/>
  <c r="K164" i="11"/>
  <c r="J196" i="11"/>
  <c r="I241" i="11"/>
  <c r="M154" i="11"/>
  <c r="I300" i="11"/>
  <c r="K407" i="11"/>
  <c r="H465" i="11"/>
  <c r="I94" i="11"/>
  <c r="L372" i="11"/>
  <c r="J215" i="11"/>
  <c r="M259" i="11"/>
  <c r="M210" i="11"/>
  <c r="L255" i="11"/>
  <c r="H410" i="11"/>
  <c r="K139" i="11"/>
  <c r="J176" i="11"/>
  <c r="M262" i="11"/>
  <c r="J391" i="11"/>
  <c r="K287" i="11"/>
  <c r="K319" i="11"/>
  <c r="L391" i="11"/>
  <c r="J433" i="11"/>
  <c r="H364" i="11"/>
  <c r="L373" i="11"/>
  <c r="J484" i="11"/>
  <c r="J281" i="11"/>
  <c r="M409" i="11"/>
  <c r="I466" i="11"/>
  <c r="M125" i="11"/>
  <c r="J270" i="11"/>
  <c r="K240" i="11"/>
  <c r="H83" i="11"/>
  <c r="M371" i="11"/>
  <c r="M107" i="11"/>
  <c r="K222" i="11"/>
  <c r="I329" i="11"/>
  <c r="J111" i="11"/>
  <c r="I233" i="11"/>
  <c r="J254" i="11"/>
  <c r="M250" i="11"/>
  <c r="K178" i="11"/>
  <c r="H123" i="11"/>
  <c r="M70" i="11"/>
  <c r="I269" i="11"/>
  <c r="I170" i="11"/>
  <c r="L354" i="11"/>
  <c r="I205" i="11"/>
  <c r="M147" i="11"/>
  <c r="I97" i="11"/>
  <c r="I56" i="11"/>
  <c r="L180" i="11"/>
  <c r="I90" i="11"/>
  <c r="K343" i="11"/>
  <c r="L194" i="11"/>
  <c r="I145" i="11"/>
  <c r="M324" i="11"/>
  <c r="L499" i="11"/>
  <c r="H442" i="11"/>
  <c r="J285" i="11"/>
  <c r="L144" i="11"/>
  <c r="J104" i="11"/>
  <c r="J263" i="11"/>
  <c r="J411" i="11"/>
  <c r="I171" i="11"/>
  <c r="M197" i="11"/>
  <c r="M71" i="11"/>
  <c r="L141" i="11"/>
  <c r="L58" i="11"/>
  <c r="J182" i="11"/>
  <c r="L185" i="11"/>
  <c r="M157" i="11"/>
  <c r="H84" i="11"/>
  <c r="L212" i="11"/>
  <c r="M441" i="11"/>
  <c r="I102" i="11"/>
  <c r="H429" i="11"/>
  <c r="M286" i="11"/>
  <c r="J388" i="11"/>
  <c r="J220" i="11"/>
  <c r="J124" i="11"/>
  <c r="L72" i="11"/>
  <c r="I167" i="11"/>
  <c r="H129" i="11"/>
  <c r="L117" i="11"/>
  <c r="J147" i="11"/>
  <c r="K165" i="11"/>
  <c r="K478" i="11"/>
  <c r="M457" i="11"/>
  <c r="L483" i="11"/>
  <c r="M104" i="11"/>
  <c r="K457" i="11"/>
  <c r="J430" i="11"/>
  <c r="J132" i="11"/>
  <c r="I281" i="11"/>
  <c r="I322" i="11"/>
  <c r="J266" i="11"/>
  <c r="J440" i="11"/>
  <c r="I150" i="11"/>
  <c r="I284" i="11"/>
  <c r="M482" i="11"/>
  <c r="K344" i="11"/>
  <c r="M268" i="11"/>
  <c r="J404" i="11"/>
  <c r="J370" i="11"/>
  <c r="M415" i="11"/>
  <c r="M333" i="11"/>
  <c r="L459" i="11"/>
  <c r="J307" i="11"/>
  <c r="K438" i="11"/>
  <c r="J468" i="11"/>
  <c r="K351" i="11"/>
  <c r="I166" i="11"/>
  <c r="K464" i="11"/>
  <c r="J288" i="11"/>
  <c r="H110" i="11"/>
  <c r="K292" i="11"/>
  <c r="I143" i="11"/>
  <c r="L296" i="11"/>
  <c r="J236" i="11"/>
  <c r="K109" i="11"/>
  <c r="M391" i="11"/>
  <c r="I304" i="11"/>
  <c r="I92" i="11"/>
  <c r="J377" i="11"/>
  <c r="M172" i="11"/>
  <c r="H212" i="11"/>
  <c r="I164" i="11"/>
  <c r="L196" i="11"/>
  <c r="H389" i="11"/>
  <c r="K204" i="11"/>
  <c r="M332" i="11"/>
  <c r="M158" i="11"/>
  <c r="H70" i="11"/>
  <c r="L299" i="11"/>
  <c r="L333" i="11"/>
  <c r="I272" i="11"/>
  <c r="J222" i="11"/>
  <c r="H437" i="11"/>
  <c r="H284" i="11"/>
  <c r="H349" i="11"/>
  <c r="M473" i="11"/>
  <c r="K277" i="11"/>
  <c r="L380" i="11"/>
  <c r="I423" i="11"/>
  <c r="K490" i="11"/>
  <c r="H373" i="11"/>
  <c r="M258" i="11"/>
  <c r="L327" i="11"/>
  <c r="H380" i="11"/>
  <c r="M264" i="11"/>
  <c r="K97" i="11"/>
  <c r="L367" i="11"/>
  <c r="I455" i="11"/>
  <c r="K337" i="11"/>
  <c r="H256" i="11"/>
  <c r="J312" i="11"/>
  <c r="H238" i="11"/>
  <c r="K492" i="11"/>
  <c r="L435" i="11"/>
  <c r="H341" i="11"/>
  <c r="J320" i="11"/>
  <c r="K264" i="11"/>
  <c r="L80" i="11"/>
  <c r="H68" i="11"/>
  <c r="L149" i="11"/>
  <c r="H81" i="11"/>
  <c r="H503" i="11"/>
  <c r="M428" i="11"/>
  <c r="L462" i="11"/>
  <c r="L388" i="11"/>
  <c r="L405" i="11"/>
  <c r="H334" i="11"/>
  <c r="H289" i="11"/>
  <c r="M350" i="11"/>
  <c r="J365" i="11"/>
  <c r="J208" i="11"/>
  <c r="I214" i="11"/>
  <c r="J64" i="11"/>
  <c r="K124" i="11"/>
  <c r="J500" i="11"/>
  <c r="M436" i="11"/>
  <c r="I397" i="11"/>
  <c r="K419" i="11"/>
  <c r="H343" i="11"/>
  <c r="I360" i="11"/>
  <c r="H301" i="11"/>
  <c r="L453" i="11"/>
  <c r="M247" i="11"/>
  <c r="I386" i="11"/>
  <c r="J278" i="11"/>
  <c r="K160" i="11"/>
  <c r="K64" i="11"/>
  <c r="L266" i="11"/>
  <c r="L68" i="11"/>
  <c r="K497" i="11"/>
  <c r="K397" i="11"/>
  <c r="H420" i="11"/>
  <c r="J286" i="11"/>
  <c r="J394" i="11"/>
  <c r="I283" i="11"/>
  <c r="I67" i="11"/>
  <c r="J369" i="11"/>
  <c r="I462" i="11"/>
  <c r="K185" i="11"/>
  <c r="I74" i="11"/>
  <c r="I503" i="11"/>
  <c r="I220" i="11"/>
  <c r="M150" i="11"/>
  <c r="H230" i="11"/>
  <c r="I261" i="11"/>
  <c r="K304" i="11"/>
  <c r="I468" i="11"/>
  <c r="L352" i="11"/>
  <c r="I116" i="11"/>
  <c r="L319" i="11"/>
  <c r="M504" i="11"/>
  <c r="H265" i="11"/>
  <c r="I140" i="11"/>
  <c r="J367" i="11"/>
  <c r="L240" i="11"/>
  <c r="I402" i="11"/>
  <c r="M222" i="11"/>
  <c r="M142" i="11"/>
  <c r="M204" i="11"/>
  <c r="I497" i="11"/>
  <c r="L363" i="11"/>
  <c r="K470" i="11"/>
  <c r="K233" i="11"/>
  <c r="K379" i="11"/>
  <c r="L294" i="11"/>
  <c r="L230" i="11"/>
  <c r="I285" i="11"/>
  <c r="L436" i="11"/>
  <c r="I340" i="11"/>
  <c r="L306" i="11"/>
  <c r="M223" i="11"/>
  <c r="L267" i="11"/>
  <c r="K207" i="11"/>
  <c r="H220" i="11"/>
  <c r="K193" i="11"/>
  <c r="K496" i="11"/>
  <c r="J437" i="11"/>
  <c r="M249" i="11"/>
  <c r="I291" i="11"/>
  <c r="I63" i="11"/>
  <c r="J101" i="11"/>
  <c r="J492" i="11"/>
  <c r="M492" i="11"/>
  <c r="L437" i="11"/>
  <c r="L377" i="11"/>
  <c r="I384" i="11"/>
  <c r="I318" i="11"/>
  <c r="I480" i="11"/>
  <c r="K372" i="11"/>
  <c r="J95" i="11"/>
  <c r="L86" i="11"/>
  <c r="L96" i="11"/>
  <c r="J63" i="11"/>
  <c r="H78" i="11"/>
  <c r="K463" i="11"/>
  <c r="J174" i="11"/>
  <c r="L489" i="11"/>
  <c r="I426" i="11"/>
  <c r="M493" i="11"/>
  <c r="J405" i="11"/>
  <c r="J332" i="11"/>
  <c r="K349" i="11"/>
  <c r="L279" i="11"/>
  <c r="J57" i="11"/>
  <c r="H337" i="11"/>
  <c r="L99" i="11"/>
  <c r="K411" i="11"/>
  <c r="J410" i="11"/>
  <c r="K188" i="11"/>
  <c r="J140" i="11"/>
  <c r="K502" i="11"/>
  <c r="J110" i="11"/>
  <c r="H458" i="11"/>
  <c r="M456" i="11"/>
  <c r="M378" i="11"/>
  <c r="L239" i="11"/>
  <c r="J481" i="11"/>
  <c r="J68" i="11"/>
  <c r="K346" i="11"/>
  <c r="I109" i="11"/>
  <c r="I333" i="11"/>
  <c r="I139" i="11"/>
  <c r="J227" i="11"/>
  <c r="M397" i="11"/>
  <c r="M156" i="11"/>
  <c r="J209" i="11"/>
  <c r="K169" i="11"/>
  <c r="M108" i="11"/>
  <c r="K129" i="11"/>
  <c r="K216" i="11"/>
  <c r="M166" i="11"/>
  <c r="K404" i="11"/>
  <c r="H173" i="11"/>
  <c r="H299" i="11"/>
  <c r="M443" i="11"/>
  <c r="I347" i="11"/>
  <c r="H469" i="11"/>
  <c r="L235" i="11"/>
  <c r="L273" i="11"/>
  <c r="H322" i="11"/>
  <c r="L425" i="11"/>
  <c r="L87" i="11"/>
  <c r="K141" i="11"/>
  <c r="I263" i="11"/>
  <c r="M93" i="11"/>
  <c r="H104" i="11"/>
  <c r="J359" i="11"/>
  <c r="I490" i="11"/>
  <c r="L101" i="11"/>
  <c r="K135" i="11"/>
  <c r="H130" i="11"/>
  <c r="I148" i="11"/>
  <c r="I301" i="11"/>
  <c r="M347" i="11"/>
  <c r="I135" i="11"/>
  <c r="H168" i="11"/>
  <c r="I124" i="11"/>
  <c r="H435" i="11"/>
  <c r="L500" i="11"/>
  <c r="L242" i="11"/>
  <c r="M312" i="11"/>
  <c r="I78" i="11"/>
  <c r="I395" i="11"/>
  <c r="J448" i="11"/>
  <c r="M188" i="11"/>
  <c r="H186" i="11"/>
  <c r="M368" i="11"/>
  <c r="H233" i="11"/>
  <c r="I188" i="11"/>
  <c r="M467" i="11"/>
  <c r="K175" i="11"/>
  <c r="M236" i="11"/>
  <c r="H146" i="11"/>
  <c r="H338" i="11"/>
  <c r="K347" i="11"/>
  <c r="H223" i="11"/>
  <c r="M182" i="11"/>
  <c r="L281" i="11"/>
  <c r="L248" i="11"/>
  <c r="M357" i="11"/>
  <c r="H156" i="11"/>
  <c r="I83" i="11"/>
  <c r="L277" i="11"/>
  <c r="M499" i="11"/>
  <c r="I365" i="11"/>
  <c r="I383" i="11"/>
  <c r="H272" i="11"/>
  <c r="K468" i="11"/>
  <c r="I454" i="11"/>
  <c r="L189" i="11"/>
  <c r="M61" i="11"/>
  <c r="L74" i="11"/>
  <c r="L195" i="11"/>
  <c r="H471" i="11"/>
  <c r="M454" i="11"/>
  <c r="K474" i="11"/>
  <c r="J356" i="11"/>
  <c r="M362" i="11"/>
  <c r="I230" i="11"/>
  <c r="I202" i="11"/>
  <c r="J260" i="11"/>
  <c r="K192" i="11"/>
  <c r="M365" i="11"/>
  <c r="H302" i="11"/>
  <c r="M65" i="11"/>
  <c r="I117" i="11"/>
  <c r="I197" i="11"/>
  <c r="I134" i="11"/>
  <c r="K456" i="11"/>
  <c r="M279" i="11"/>
  <c r="H172" i="11"/>
  <c r="M126" i="11"/>
  <c r="L204" i="11"/>
  <c r="M299" i="11"/>
  <c r="K159" i="11"/>
  <c r="K429" i="11"/>
  <c r="H131" i="11"/>
  <c r="H317" i="11"/>
  <c r="M429" i="11"/>
  <c r="K275" i="11"/>
  <c r="I320" i="11"/>
  <c r="L412" i="11"/>
  <c r="I440" i="11"/>
  <c r="M94" i="11"/>
  <c r="L199" i="11"/>
  <c r="L392" i="11"/>
  <c r="K384" i="11"/>
  <c r="L330" i="11"/>
  <c r="M361" i="11"/>
  <c r="L334" i="11"/>
  <c r="H298" i="11"/>
  <c r="H257" i="11"/>
  <c r="L368" i="11"/>
  <c r="M373" i="11"/>
  <c r="K128" i="11"/>
  <c r="H239" i="11"/>
  <c r="M422" i="11"/>
  <c r="I162" i="11"/>
  <c r="H282" i="11"/>
  <c r="H137" i="11"/>
  <c r="L147" i="11"/>
  <c r="I363" i="11"/>
  <c r="I456" i="11"/>
  <c r="K340" i="11"/>
  <c r="K259" i="11"/>
  <c r="J245" i="11"/>
  <c r="L219" i="11"/>
  <c r="J119" i="11"/>
  <c r="J62" i="11"/>
  <c r="J223" i="11"/>
  <c r="I223" i="11"/>
  <c r="K227" i="11"/>
  <c r="J460" i="11"/>
  <c r="I421" i="11"/>
  <c r="H444" i="11"/>
  <c r="L345" i="11"/>
  <c r="M330" i="11"/>
  <c r="I100" i="11"/>
  <c r="M400" i="11"/>
  <c r="K329" i="11"/>
  <c r="J383" i="11"/>
  <c r="K237" i="11"/>
  <c r="L61" i="11"/>
  <c r="M285" i="11"/>
  <c r="I287" i="11"/>
  <c r="L457" i="11"/>
  <c r="J451" i="11"/>
  <c r="J415" i="11"/>
  <c r="L385" i="11"/>
  <c r="L428" i="11"/>
  <c r="J371" i="11"/>
  <c r="L104" i="11"/>
  <c r="L260" i="11"/>
  <c r="K375" i="11"/>
  <c r="M329" i="11"/>
  <c r="J271" i="11"/>
  <c r="J99" i="11"/>
  <c r="L205" i="11"/>
  <c r="J478" i="11"/>
  <c r="K300" i="11"/>
  <c r="K426" i="11"/>
  <c r="J372" i="11"/>
  <c r="K213" i="11"/>
  <c r="H65" i="11"/>
  <c r="M205" i="11"/>
  <c r="J279" i="11"/>
  <c r="K230" i="11"/>
  <c r="J93" i="11"/>
  <c r="M185" i="11"/>
  <c r="M176" i="11"/>
  <c r="I251" i="11"/>
  <c r="L233" i="11"/>
  <c r="H326" i="11"/>
  <c r="K361" i="11"/>
  <c r="I406" i="11"/>
  <c r="H281" i="11"/>
  <c r="L358" i="11"/>
  <c r="M272" i="11"/>
  <c r="K266" i="11"/>
  <c r="H112" i="11"/>
  <c r="K301" i="11"/>
  <c r="M288" i="11"/>
  <c r="K258" i="11"/>
  <c r="M496" i="11"/>
  <c r="K253" i="11"/>
  <c r="K283" i="11"/>
  <c r="M320" i="11"/>
  <c r="J244" i="11"/>
  <c r="H175" i="11"/>
  <c r="L481" i="11"/>
  <c r="J390" i="11"/>
  <c r="K373" i="11"/>
  <c r="L238" i="11"/>
  <c r="H492" i="11"/>
  <c r="H211" i="11"/>
  <c r="H116" i="11"/>
  <c r="M105" i="11"/>
  <c r="M502" i="11"/>
  <c r="K455" i="11"/>
  <c r="J364" i="11"/>
  <c r="L399" i="11"/>
  <c r="L448" i="11"/>
  <c r="L243" i="11"/>
  <c r="L81" i="11"/>
  <c r="J67" i="11"/>
  <c r="H155" i="11"/>
  <c r="I107" i="11"/>
  <c r="K88" i="11"/>
  <c r="I434" i="11"/>
  <c r="L329" i="11"/>
  <c r="M165" i="11"/>
  <c r="H314" i="11"/>
  <c r="J455" i="11"/>
  <c r="I475" i="11"/>
  <c r="H397" i="11"/>
  <c r="L122" i="11"/>
  <c r="I484" i="11"/>
  <c r="H417" i="11"/>
  <c r="J318" i="11"/>
  <c r="L364" i="11"/>
  <c r="H227" i="11"/>
  <c r="M284" i="11"/>
  <c r="J243" i="11"/>
  <c r="J149" i="11"/>
  <c r="M73" i="11"/>
  <c r="I492" i="11"/>
  <c r="M449" i="11"/>
  <c r="I376" i="11"/>
  <c r="M87" i="11"/>
  <c r="I349" i="11"/>
  <c r="I472" i="11"/>
  <c r="K406" i="11"/>
  <c r="H408" i="11"/>
  <c r="I59" i="11"/>
  <c r="L490" i="11"/>
  <c r="I474" i="11"/>
  <c r="J441" i="11"/>
  <c r="H315" i="11"/>
  <c r="H386" i="11"/>
  <c r="L245" i="11"/>
  <c r="H318" i="11"/>
  <c r="H324" i="11"/>
  <c r="I190" i="11"/>
  <c r="I444" i="11"/>
  <c r="L70" i="11"/>
  <c r="J476" i="11"/>
  <c r="K394" i="11"/>
  <c r="L361" i="11"/>
  <c r="H366" i="11"/>
  <c r="H490" i="11"/>
  <c r="L107" i="11"/>
  <c r="M318" i="11"/>
  <c r="L304" i="11"/>
  <c r="H152" i="11"/>
  <c r="I257" i="11"/>
  <c r="L381" i="11"/>
  <c r="K209" i="11"/>
  <c r="M196" i="11"/>
  <c r="L172" i="11"/>
  <c r="I411" i="11"/>
  <c r="I280" i="11"/>
  <c r="K267" i="11"/>
  <c r="I194" i="11"/>
  <c r="I401" i="11"/>
  <c r="K311" i="11"/>
  <c r="L282" i="11"/>
  <c r="K400" i="11"/>
  <c r="J317" i="11"/>
  <c r="L136" i="11"/>
  <c r="L449" i="11"/>
  <c r="H423" i="11"/>
  <c r="H414" i="11"/>
  <c r="L323" i="11"/>
  <c r="J323" i="11"/>
  <c r="H80" i="11"/>
  <c r="J202" i="11"/>
  <c r="K481" i="11"/>
  <c r="J432" i="11"/>
  <c r="L353" i="11"/>
  <c r="H350" i="11"/>
  <c r="M359" i="11"/>
  <c r="M468" i="11"/>
  <c r="K84" i="11"/>
  <c r="J139" i="11"/>
  <c r="M383" i="11"/>
  <c r="J76" i="11"/>
  <c r="I482" i="11"/>
  <c r="J308" i="11"/>
  <c r="M101" i="11"/>
  <c r="L498" i="11"/>
  <c r="M438" i="11"/>
  <c r="J436" i="11"/>
  <c r="H377" i="11"/>
  <c r="L163" i="11"/>
  <c r="L452" i="11"/>
  <c r="J453" i="11"/>
  <c r="J304" i="11"/>
  <c r="L336" i="11"/>
  <c r="J216" i="11"/>
  <c r="I274" i="11"/>
  <c r="I229" i="11"/>
  <c r="J292" i="11"/>
  <c r="J100" i="11"/>
  <c r="L115" i="11"/>
  <c r="K431" i="11"/>
  <c r="J412" i="11"/>
  <c r="M354" i="11"/>
  <c r="L494" i="11"/>
  <c r="H450" i="11"/>
  <c r="K392" i="11"/>
  <c r="J389" i="11"/>
  <c r="J122" i="11"/>
  <c r="L468" i="11"/>
  <c r="K446" i="11"/>
  <c r="L410" i="11"/>
  <c r="M491" i="11"/>
  <c r="H358" i="11"/>
  <c r="H235" i="11"/>
  <c r="M303" i="11"/>
  <c r="J297" i="11"/>
  <c r="K179" i="11"/>
  <c r="J185" i="11"/>
  <c r="I203" i="11"/>
  <c r="L91" i="11"/>
  <c r="H455" i="11"/>
  <c r="K448" i="11"/>
  <c r="J340" i="11"/>
  <c r="J325" i="11"/>
  <c r="H66" i="11"/>
  <c r="L472" i="11"/>
  <c r="H222" i="11"/>
  <c r="M121" i="11"/>
  <c r="L360" i="11"/>
  <c r="K113" i="11"/>
  <c r="H178" i="11"/>
  <c r="I246" i="11"/>
  <c r="L414" i="11"/>
  <c r="J87" i="11"/>
  <c r="M213" i="11"/>
  <c r="H470" i="11"/>
  <c r="M488" i="11"/>
  <c r="M280" i="11"/>
  <c r="M102" i="11"/>
  <c r="H434" i="11"/>
  <c r="I204" i="11"/>
  <c r="I245" i="11"/>
  <c r="L190" i="11"/>
  <c r="L332" i="11"/>
  <c r="M198" i="11"/>
  <c r="I186" i="11"/>
  <c r="M434" i="11"/>
  <c r="J475" i="11"/>
  <c r="L78" i="11"/>
  <c r="M217" i="11"/>
  <c r="M450" i="11"/>
  <c r="M408" i="11"/>
  <c r="L376" i="11"/>
  <c r="J284" i="11"/>
  <c r="J334" i="11"/>
  <c r="I238" i="11"/>
  <c r="K447" i="11"/>
  <c r="K387" i="11"/>
  <c r="L321" i="11"/>
  <c r="M328" i="11"/>
  <c r="I95" i="11"/>
  <c r="H331" i="11"/>
  <c r="H185" i="11"/>
  <c r="M367" i="11"/>
  <c r="L129" i="11"/>
  <c r="L63" i="11"/>
  <c r="I405" i="11"/>
  <c r="I336" i="11"/>
  <c r="J89" i="11"/>
  <c r="H480" i="11"/>
  <c r="M424" i="11"/>
  <c r="K413" i="11"/>
  <c r="H363" i="11"/>
  <c r="J213" i="11"/>
  <c r="K483" i="11"/>
  <c r="M416" i="11"/>
  <c r="J431" i="11"/>
  <c r="K315" i="11"/>
  <c r="H430" i="11"/>
  <c r="K263" i="11"/>
  <c r="K316" i="11"/>
  <c r="L218" i="11"/>
  <c r="M476" i="11"/>
  <c r="K476" i="11"/>
  <c r="K333" i="11"/>
  <c r="H199" i="11"/>
  <c r="L476" i="11"/>
  <c r="K435" i="11"/>
  <c r="M460" i="11"/>
  <c r="J426" i="11"/>
  <c r="J490" i="11"/>
  <c r="I427" i="11"/>
  <c r="I487" i="11"/>
  <c r="I418" i="11"/>
  <c r="H330" i="11"/>
  <c r="J224" i="11"/>
  <c r="M292" i="11"/>
  <c r="H276" i="11"/>
  <c r="H192" i="11"/>
  <c r="J306" i="11"/>
  <c r="M129" i="11"/>
  <c r="I476" i="11"/>
  <c r="L411" i="11"/>
  <c r="H319" i="11"/>
  <c r="J298" i="11"/>
  <c r="K108" i="11"/>
  <c r="H499" i="11"/>
  <c r="H207" i="11"/>
  <c r="H159" i="11"/>
  <c r="L217" i="11"/>
  <c r="H154" i="11"/>
  <c r="L359" i="11"/>
  <c r="K369" i="11"/>
  <c r="M195" i="11"/>
  <c r="H247" i="11"/>
  <c r="K282" i="11"/>
  <c r="K495" i="11"/>
  <c r="K396" i="11"/>
  <c r="I335" i="11"/>
  <c r="M209" i="11"/>
  <c r="J486" i="11"/>
  <c r="M225" i="11"/>
  <c r="M212" i="11"/>
  <c r="K433" i="11"/>
  <c r="L460" i="11"/>
  <c r="M433" i="11"/>
  <c r="H263" i="11"/>
  <c r="I278" i="11"/>
  <c r="I99" i="11"/>
  <c r="J59" i="11"/>
  <c r="K439" i="11"/>
  <c r="L394" i="11"/>
  <c r="J355" i="11"/>
  <c r="I172" i="11"/>
  <c r="J407" i="11"/>
  <c r="H119" i="11"/>
  <c r="H73" i="11"/>
  <c r="K370" i="11"/>
  <c r="K487" i="11"/>
  <c r="H464" i="11"/>
  <c r="K486" i="11"/>
  <c r="L314" i="11"/>
  <c r="H121" i="11"/>
  <c r="M290" i="11"/>
  <c r="J181" i="11"/>
  <c r="M261" i="11"/>
  <c r="L209" i="11"/>
  <c r="I77" i="11"/>
  <c r="K145" i="11"/>
  <c r="H153" i="11"/>
  <c r="I483" i="11"/>
  <c r="J387" i="11"/>
  <c r="H466" i="11"/>
  <c r="I478" i="11"/>
  <c r="M394" i="11"/>
  <c r="L228" i="11"/>
  <c r="J497" i="11"/>
  <c r="I452" i="11"/>
  <c r="H392" i="11"/>
  <c r="L389" i="11"/>
  <c r="L297" i="11"/>
  <c r="M381" i="11"/>
  <c r="M252" i="11"/>
  <c r="H447" i="11"/>
  <c r="H316" i="11"/>
  <c r="I321" i="11"/>
  <c r="I445" i="11"/>
  <c r="J395" i="11"/>
  <c r="H382" i="11"/>
  <c r="J502" i="11"/>
  <c r="K499" i="11"/>
  <c r="L429" i="11"/>
  <c r="M387" i="11"/>
  <c r="M97" i="11"/>
  <c r="L471" i="11"/>
  <c r="K408" i="11"/>
  <c r="I404" i="11"/>
  <c r="K385" i="11"/>
  <c r="I310" i="11"/>
  <c r="L213" i="11"/>
  <c r="I282" i="11"/>
  <c r="L254" i="11"/>
  <c r="K467" i="11"/>
  <c r="K212" i="11"/>
  <c r="L71" i="11"/>
  <c r="H181" i="11"/>
  <c r="M444" i="11"/>
  <c r="M495" i="11"/>
  <c r="I465" i="11"/>
  <c r="H277" i="11"/>
  <c r="H141" i="11"/>
  <c r="H485" i="11"/>
  <c r="K226" i="11"/>
  <c r="H226" i="11"/>
  <c r="H194" i="11"/>
  <c r="M140" i="11"/>
  <c r="H188" i="11"/>
  <c r="I308" i="11"/>
  <c r="I82" i="11"/>
  <c r="I331" i="11"/>
  <c r="M78" i="11"/>
  <c r="M274" i="11"/>
  <c r="M392" i="11"/>
  <c r="M127" i="11"/>
  <c r="L167" i="11"/>
  <c r="H367" i="11"/>
  <c r="I415" i="11"/>
  <c r="M439" i="11"/>
  <c r="K381" i="11"/>
  <c r="I316" i="11"/>
  <c r="K82" i="11"/>
  <c r="K90" i="11"/>
  <c r="J228" i="11"/>
  <c r="J210" i="11"/>
  <c r="L344" i="11"/>
  <c r="H197" i="11"/>
  <c r="M395" i="11"/>
  <c r="H88" i="11"/>
  <c r="M453" i="11"/>
  <c r="J403" i="11"/>
  <c r="K295" i="11"/>
  <c r="I400" i="11"/>
  <c r="H463" i="11"/>
  <c r="M412" i="11"/>
  <c r="H169" i="11"/>
  <c r="K449" i="11"/>
  <c r="L451" i="11"/>
  <c r="L375" i="11"/>
  <c r="J294" i="11"/>
  <c r="K271" i="11"/>
  <c r="H460" i="11"/>
  <c r="L478" i="11"/>
  <c r="J434" i="11"/>
  <c r="M315" i="11"/>
  <c r="J456" i="11"/>
  <c r="I431" i="11"/>
  <c r="K451" i="11"/>
  <c r="M161" i="11"/>
  <c r="M248" i="11"/>
  <c r="K441" i="11"/>
  <c r="K405" i="11"/>
  <c r="L339" i="11"/>
  <c r="K339" i="11"/>
  <c r="J264" i="11"/>
  <c r="M349" i="11"/>
  <c r="L408" i="11"/>
  <c r="J273" i="11"/>
  <c r="H443" i="11"/>
  <c r="J469" i="11"/>
  <c r="J71" i="11"/>
  <c r="J400" i="11"/>
  <c r="J265" i="11"/>
  <c r="K131" i="11"/>
  <c r="L88" i="11"/>
  <c r="J495" i="11"/>
  <c r="M480" i="11"/>
  <c r="H448" i="11"/>
  <c r="L317" i="11"/>
  <c r="I396" i="11"/>
  <c r="L247" i="11"/>
  <c r="L320" i="11"/>
  <c r="J329" i="11"/>
  <c r="I192" i="11"/>
  <c r="M106" i="11"/>
  <c r="I265" i="11"/>
  <c r="J163" i="11"/>
  <c r="M68" i="11"/>
  <c r="K202" i="11"/>
  <c r="J420" i="11"/>
  <c r="I408" i="11"/>
  <c r="L495" i="11"/>
  <c r="H113" i="11"/>
  <c r="I378" i="11"/>
  <c r="M246" i="11"/>
  <c r="M128" i="11"/>
  <c r="M57" i="11"/>
  <c r="H488" i="11"/>
  <c r="M472" i="11"/>
  <c r="H440" i="11"/>
  <c r="I151" i="11"/>
  <c r="M72" i="11"/>
  <c r="H74" i="11"/>
  <c r="M340" i="11"/>
  <c r="I235" i="11"/>
  <c r="K428" i="11"/>
  <c r="L434" i="11"/>
  <c r="L486" i="11"/>
  <c r="K489" i="11"/>
  <c r="K414" i="11"/>
  <c r="L419" i="11"/>
  <c r="M230" i="11"/>
  <c r="H111" i="11"/>
  <c r="H94" i="11"/>
  <c r="M273" i="11"/>
  <c r="H335" i="11"/>
  <c r="M256" i="11"/>
  <c r="H163" i="11"/>
  <c r="M177" i="11"/>
  <c r="L64" i="11"/>
  <c r="K418" i="11"/>
  <c r="M370" i="11"/>
  <c r="I289" i="11"/>
  <c r="J311" i="11"/>
  <c r="H468" i="11"/>
  <c r="I311" i="11"/>
  <c r="L491" i="11"/>
  <c r="M471" i="11"/>
  <c r="H474" i="11"/>
  <c r="J418" i="11"/>
  <c r="L283" i="11"/>
  <c r="H332" i="11"/>
  <c r="K378" i="11"/>
  <c r="M423" i="11"/>
  <c r="J339" i="11"/>
  <c r="J206" i="11"/>
  <c r="I435" i="11"/>
  <c r="J419" i="11"/>
  <c r="M474" i="11"/>
  <c r="L357" i="11"/>
  <c r="J280" i="11"/>
  <c r="M260" i="11"/>
  <c r="K269" i="11"/>
  <c r="L62" i="11"/>
  <c r="L497" i="11"/>
  <c r="H383" i="11"/>
  <c r="K493" i="11"/>
  <c r="I417" i="11"/>
  <c r="I422" i="11"/>
  <c r="I381" i="11"/>
  <c r="I502" i="11"/>
  <c r="K482" i="11"/>
  <c r="L325" i="11"/>
  <c r="J446" i="11"/>
  <c r="L253" i="11"/>
  <c r="L328" i="11"/>
  <c r="J353" i="11"/>
  <c r="M351" i="11"/>
  <c r="I398" i="11"/>
  <c r="H453" i="11"/>
  <c r="K268" i="11"/>
  <c r="K335" i="11"/>
  <c r="K218" i="11"/>
  <c r="M120" i="11"/>
  <c r="J66" i="11"/>
  <c r="H472" i="11"/>
  <c r="K450" i="11"/>
  <c r="H415" i="11"/>
  <c r="L303" i="11"/>
  <c r="J363" i="11"/>
  <c r="H237" i="11"/>
  <c r="K306" i="11"/>
  <c r="J301" i="11"/>
  <c r="K181" i="11"/>
  <c r="I96" i="11"/>
  <c r="L246" i="11"/>
  <c r="L152" i="11"/>
  <c r="H82" i="11"/>
  <c r="M227" i="11"/>
  <c r="L423" i="11"/>
  <c r="K485" i="11"/>
  <c r="L502" i="11"/>
  <c r="H421" i="11"/>
  <c r="M214" i="11"/>
  <c r="I118" i="11"/>
  <c r="H167" i="11"/>
  <c r="J467" i="11"/>
  <c r="K444" i="11"/>
  <c r="L409" i="11"/>
  <c r="M355" i="11"/>
  <c r="H184" i="11"/>
  <c r="M376" i="11"/>
  <c r="M336" i="11"/>
  <c r="K443" i="11"/>
  <c r="H400" i="11"/>
  <c r="I493" i="11"/>
  <c r="H422" i="11"/>
  <c r="L340" i="11"/>
  <c r="H117" i="11"/>
  <c r="M343" i="11"/>
  <c r="H303" i="11"/>
  <c r="K393" i="11"/>
  <c r="I65" i="11"/>
  <c r="J91" i="11"/>
  <c r="I87" i="11"/>
  <c r="M407" i="11"/>
  <c r="M489" i="11"/>
  <c r="M124" i="11"/>
  <c r="J212" i="11"/>
  <c r="H171" i="11"/>
  <c r="H487" i="11"/>
  <c r="L287" i="11"/>
  <c r="L477" i="11"/>
  <c r="J413" i="11"/>
  <c r="J494" i="11"/>
  <c r="L379" i="11"/>
  <c r="L269" i="11"/>
  <c r="L302" i="11"/>
  <c r="M133" i="11"/>
  <c r="J152" i="11"/>
  <c r="K402" i="11"/>
  <c r="K307" i="11"/>
  <c r="I255" i="11"/>
  <c r="K420" i="11"/>
  <c r="L89" i="11"/>
  <c r="M446" i="11"/>
  <c r="L343" i="11"/>
  <c r="H267" i="11"/>
  <c r="L443" i="11"/>
  <c r="L257" i="11"/>
  <c r="J373" i="11"/>
  <c r="K503" i="11"/>
  <c r="K391" i="11"/>
  <c r="I464" i="11"/>
  <c r="I403" i="11"/>
  <c r="K403" i="11"/>
  <c r="H484" i="11"/>
  <c r="M464" i="11"/>
  <c r="H432" i="11"/>
  <c r="L311" i="11"/>
  <c r="J379" i="11"/>
  <c r="H243" i="11"/>
  <c r="K314" i="11"/>
  <c r="M316" i="11"/>
  <c r="I183" i="11"/>
  <c r="L337" i="11"/>
  <c r="I428" i="11"/>
  <c r="J480" i="11"/>
  <c r="H320" i="11"/>
  <c r="K203" i="11"/>
  <c r="I110" i="11"/>
  <c r="L493" i="11"/>
  <c r="K430" i="11"/>
  <c r="I390" i="11"/>
  <c r="H426" i="11"/>
  <c r="J335" i="11"/>
  <c r="J226" i="11"/>
  <c r="M294" i="11"/>
  <c r="H280" i="11"/>
  <c r="M170" i="11"/>
  <c r="K85" i="11"/>
  <c r="K232" i="11"/>
  <c r="H142" i="11"/>
  <c r="J96" i="11"/>
  <c r="H258" i="11"/>
  <c r="J121" i="11"/>
  <c r="J316" i="11"/>
  <c r="M484" i="11"/>
  <c r="L461" i="11"/>
  <c r="L301" i="11"/>
  <c r="I198" i="11"/>
  <c r="K107" i="11"/>
  <c r="H489" i="11"/>
  <c r="M425" i="11"/>
  <c r="J408" i="11"/>
  <c r="L407" i="11"/>
  <c r="I334" i="11"/>
  <c r="I294" i="11"/>
  <c r="L312" i="11"/>
  <c r="L487" i="11"/>
  <c r="K305" i="11"/>
  <c r="J337" i="11"/>
  <c r="K471" i="11"/>
  <c r="J282" i="11"/>
  <c r="J487" i="11"/>
  <c r="H102" i="11"/>
  <c r="H482" i="11"/>
  <c r="H391" i="11"/>
  <c r="L280" i="11"/>
  <c r="L227" i="11"/>
  <c r="J450" i="11"/>
  <c r="H270" i="11"/>
  <c r="H58" i="11"/>
  <c r="L308" i="11"/>
  <c r="H427" i="11"/>
  <c r="M478" i="11"/>
  <c r="L439" i="11"/>
  <c r="H457" i="11"/>
  <c r="H347" i="11"/>
  <c r="L237" i="11"/>
  <c r="H260" i="11"/>
  <c r="L177" i="11"/>
  <c r="J422" i="11"/>
  <c r="H262" i="11"/>
  <c r="J474" i="11"/>
  <c r="K389" i="11"/>
  <c r="L130" i="11"/>
  <c r="M389" i="11"/>
  <c r="K371" i="11"/>
  <c r="L413" i="11"/>
  <c r="M239" i="11"/>
  <c r="I125" i="11"/>
  <c r="I437" i="11"/>
  <c r="M346" i="11"/>
  <c r="M216" i="11"/>
  <c r="I432" i="11"/>
  <c r="H452" i="11"/>
  <c r="M414" i="11"/>
  <c r="L60" i="11"/>
  <c r="L485" i="11"/>
  <c r="K422" i="11"/>
  <c r="I451" i="11"/>
  <c r="J409" i="11"/>
  <c r="K324" i="11"/>
  <c r="L221" i="11"/>
  <c r="I290" i="11"/>
  <c r="L270" i="11"/>
  <c r="H96" i="11"/>
  <c r="M321" i="11"/>
  <c r="J444" i="11"/>
  <c r="M417" i="11"/>
  <c r="H219" i="11"/>
  <c r="I174" i="11"/>
  <c r="M88" i="11"/>
  <c r="L123" i="11"/>
  <c r="L455" i="11"/>
  <c r="I393" i="11"/>
  <c r="H379" i="11"/>
  <c r="I374" i="11"/>
  <c r="H297" i="11"/>
  <c r="L424" i="11"/>
  <c r="K273" i="11"/>
  <c r="K242" i="11"/>
  <c r="K149" i="11"/>
  <c r="I385" i="11"/>
  <c r="H206" i="11"/>
  <c r="L124" i="11"/>
  <c r="L370" i="11"/>
  <c r="J134" i="11"/>
  <c r="L295" i="11"/>
  <c r="H418" i="11"/>
  <c r="K398" i="11"/>
  <c r="K452" i="11"/>
  <c r="K171" i="11"/>
  <c r="I86" i="11"/>
  <c r="L131" i="11"/>
  <c r="H451" i="11"/>
  <c r="I499" i="11"/>
  <c r="I461" i="11"/>
  <c r="I447" i="11"/>
  <c r="H425" i="11"/>
  <c r="H231" i="11"/>
  <c r="J439" i="11"/>
  <c r="L438" i="11"/>
  <c r="I101" i="11"/>
  <c r="H89" i="11"/>
  <c r="H109" i="11"/>
  <c r="M374" i="11"/>
  <c r="M420" i="11"/>
  <c r="J348" i="11"/>
  <c r="I500" i="11"/>
  <c r="L175" i="11"/>
  <c r="M356" i="11"/>
  <c r="K225" i="11"/>
  <c r="M63" i="11"/>
  <c r="L401" i="11"/>
  <c r="K276" i="11"/>
  <c r="J423" i="11"/>
  <c r="M466" i="11"/>
  <c r="J354" i="11"/>
  <c r="J276" i="11"/>
  <c r="I258" i="11"/>
  <c r="K458" i="11"/>
  <c r="H438" i="11"/>
  <c r="J385" i="11"/>
  <c r="H147" i="11"/>
  <c r="M451" i="11"/>
  <c r="J346" i="11"/>
  <c r="H269" i="11"/>
  <c r="I495" i="11"/>
  <c r="I128" i="11"/>
  <c r="L184" i="11"/>
  <c r="H139" i="11"/>
  <c r="L197" i="11"/>
  <c r="M413" i="11"/>
  <c r="H251" i="11"/>
  <c r="M96" i="11"/>
  <c r="K338" i="11"/>
  <c r="K498" i="11"/>
  <c r="I481" i="11"/>
  <c r="L356" i="11"/>
  <c r="J234" i="11"/>
  <c r="M302" i="11"/>
  <c r="H296" i="11"/>
  <c r="M178" i="11"/>
  <c r="K93" i="11"/>
  <c r="I243" i="11"/>
  <c r="H150" i="11"/>
  <c r="L85" i="11"/>
  <c r="M234" i="11"/>
  <c r="J189" i="11"/>
  <c r="H189" i="11"/>
  <c r="J274" i="11"/>
  <c r="J399" i="11"/>
  <c r="I467" i="11"/>
  <c r="I387" i="11"/>
  <c r="M168" i="11"/>
  <c r="K83" i="11"/>
  <c r="J142" i="11"/>
  <c r="K501" i="11"/>
  <c r="K480" i="11"/>
  <c r="H369" i="11"/>
  <c r="M366" i="11"/>
  <c r="L289" i="11"/>
  <c r="H396" i="11"/>
  <c r="I268" i="11"/>
  <c r="J235" i="11"/>
  <c r="I144" i="11"/>
  <c r="M363" i="11"/>
  <c r="L200" i="11"/>
  <c r="M131" i="11"/>
  <c r="M335" i="11"/>
  <c r="M308" i="11"/>
  <c r="J267" i="11"/>
  <c r="K98" i="11"/>
  <c r="K236" i="11"/>
  <c r="J86" i="11"/>
  <c r="J116" i="11"/>
  <c r="M267" i="11"/>
  <c r="I391" i="11"/>
  <c r="K382" i="11"/>
  <c r="M139" i="11"/>
  <c r="I358" i="11"/>
  <c r="H445" i="11"/>
  <c r="I286" i="11"/>
  <c r="I127" i="11"/>
  <c r="H61" i="11"/>
  <c r="M360" i="11"/>
  <c r="L371" i="11"/>
  <c r="H327" i="11"/>
  <c r="I470" i="11"/>
  <c r="M232" i="11"/>
  <c r="M342" i="11"/>
  <c r="K211" i="11"/>
  <c r="I368" i="11"/>
  <c r="K386" i="11"/>
  <c r="L403" i="11"/>
  <c r="I441" i="11"/>
  <c r="J461" i="11"/>
  <c r="J232" i="11"/>
  <c r="H292" i="11"/>
  <c r="K365" i="11"/>
  <c r="K437" i="11"/>
  <c r="K187" i="11"/>
  <c r="M430" i="11"/>
  <c r="L331" i="11"/>
  <c r="J258" i="11"/>
  <c r="H372" i="11"/>
  <c r="K117" i="11"/>
  <c r="H174" i="11"/>
  <c r="M159" i="11"/>
  <c r="H476" i="11"/>
  <c r="L417" i="11"/>
  <c r="I325" i="11"/>
  <c r="L469" i="11"/>
  <c r="I471" i="11"/>
  <c r="J416" i="11"/>
  <c r="H328" i="11"/>
  <c r="L223" i="11"/>
  <c r="I292" i="11"/>
  <c r="L274" i="11"/>
  <c r="I168" i="11"/>
  <c r="M82" i="11"/>
  <c r="M228" i="11"/>
  <c r="M99" i="11"/>
  <c r="L268" i="11"/>
  <c r="J277" i="11"/>
  <c r="H495" i="11"/>
  <c r="H399" i="11"/>
  <c r="H424" i="11"/>
  <c r="M310" i="11"/>
  <c r="I158" i="11"/>
  <c r="K219" i="11"/>
  <c r="L191" i="11"/>
  <c r="J463" i="11"/>
  <c r="H431" i="11"/>
  <c r="H353" i="11"/>
  <c r="M352" i="11"/>
  <c r="L275" i="11"/>
  <c r="M369" i="11"/>
  <c r="K257" i="11"/>
  <c r="I221" i="11"/>
  <c r="K133" i="11"/>
  <c r="M323" i="11"/>
  <c r="H190" i="11"/>
  <c r="I149" i="11"/>
  <c r="I159" i="11"/>
  <c r="K244" i="11"/>
  <c r="I115" i="11"/>
  <c r="M390" i="11"/>
  <c r="M277" i="11"/>
  <c r="H209" i="11"/>
  <c r="H72" i="11"/>
  <c r="J58" i="11"/>
  <c r="J75" i="11"/>
  <c r="H336" i="11"/>
  <c r="J464" i="11"/>
  <c r="J79" i="11"/>
  <c r="J193" i="11"/>
  <c r="J106" i="11"/>
  <c r="K270" i="11"/>
  <c r="K477" i="11"/>
  <c r="M406" i="11"/>
  <c r="M405" i="11"/>
  <c r="K199" i="11"/>
  <c r="L318" i="11"/>
  <c r="H375" i="11"/>
  <c r="I388" i="11"/>
  <c r="J78" i="11"/>
  <c r="I380" i="11"/>
  <c r="L465" i="11"/>
  <c r="J158" i="11"/>
  <c r="I346" i="11"/>
  <c r="H300" i="11"/>
  <c r="L65" i="11"/>
  <c r="H409" i="11"/>
  <c r="I328" i="11"/>
  <c r="K500" i="11"/>
  <c r="M200" i="11"/>
  <c r="M452" i="11"/>
  <c r="J470" i="11"/>
  <c r="I501" i="11"/>
  <c r="H105" i="11"/>
  <c r="M403" i="11"/>
  <c r="I382" i="11"/>
  <c r="I489" i="11"/>
  <c r="K250" i="11"/>
  <c r="I239" i="11"/>
  <c r="J398" i="11"/>
  <c r="K163" i="11"/>
  <c r="L90" i="11"/>
  <c r="M411" i="11"/>
  <c r="K388" i="11"/>
  <c r="L215" i="11"/>
  <c r="L258" i="11"/>
  <c r="M74" i="11"/>
  <c r="I181" i="11"/>
  <c r="M470" i="11"/>
  <c r="H381" i="11"/>
  <c r="M276" i="11"/>
  <c r="H294" i="11"/>
  <c r="K473" i="11"/>
  <c r="L400" i="11"/>
  <c r="M384" i="11"/>
  <c r="J309" i="11"/>
  <c r="H213" i="11"/>
  <c r="K281" i="11"/>
  <c r="J253" i="11"/>
  <c r="K157" i="11"/>
  <c r="I72" i="11"/>
  <c r="L214" i="11"/>
  <c r="H114" i="11"/>
  <c r="I314" i="11"/>
  <c r="K383" i="11"/>
  <c r="I442" i="11"/>
  <c r="H149" i="11"/>
  <c r="J366" i="11"/>
  <c r="L365" i="11"/>
  <c r="I266" i="11"/>
  <c r="K147" i="11"/>
  <c r="K122" i="11"/>
  <c r="K252" i="11"/>
  <c r="M440" i="11"/>
  <c r="M402" i="11"/>
  <c r="H339" i="11"/>
  <c r="I338" i="11"/>
  <c r="L263" i="11"/>
  <c r="K348" i="11"/>
  <c r="K401" i="11"/>
  <c r="I208" i="11"/>
  <c r="M122" i="11"/>
  <c r="I297" i="11"/>
  <c r="J179" i="11"/>
  <c r="K170" i="11"/>
  <c r="M201" i="11"/>
  <c r="H100" i="11"/>
  <c r="I147" i="11"/>
  <c r="I463" i="11"/>
  <c r="L187" i="11"/>
  <c r="J61" i="11"/>
  <c r="L119" i="11"/>
  <c r="K66" i="11"/>
  <c r="K176" i="11"/>
  <c r="J442" i="11"/>
  <c r="J231" i="11"/>
  <c r="J80" i="11"/>
  <c r="H264" i="11"/>
  <c r="I244" i="11"/>
  <c r="K355" i="11"/>
  <c r="I394" i="11"/>
  <c r="K425" i="11"/>
  <c r="L398" i="11"/>
  <c r="I326" i="11"/>
  <c r="M251" i="11"/>
  <c r="J255" i="11"/>
  <c r="H416" i="11"/>
  <c r="L463" i="11"/>
  <c r="L475" i="11"/>
  <c r="J248" i="11"/>
  <c r="J489" i="11"/>
  <c r="K460" i="11"/>
  <c r="K427" i="11"/>
  <c r="J256" i="11"/>
  <c r="K356" i="11"/>
  <c r="I247" i="11"/>
  <c r="L201" i="11"/>
  <c r="I446" i="11"/>
  <c r="M481" i="11"/>
  <c r="M137" i="11"/>
  <c r="M485" i="11"/>
  <c r="K367" i="11"/>
  <c r="K399" i="11"/>
  <c r="I236" i="11"/>
  <c r="J77" i="11"/>
  <c r="L431" i="11"/>
  <c r="M152" i="11"/>
  <c r="H165" i="11"/>
  <c r="I450" i="11"/>
  <c r="K359" i="11"/>
  <c r="K380" i="11"/>
  <c r="I228" i="11"/>
  <c r="K342" i="11"/>
  <c r="L300" i="11"/>
  <c r="K434" i="11"/>
  <c r="K235" i="11"/>
  <c r="L342" i="11"/>
  <c r="L73" i="11"/>
  <c r="K445" i="11"/>
  <c r="J374" i="11"/>
  <c r="I370" i="11"/>
  <c r="L293" i="11"/>
  <c r="I410" i="11"/>
  <c r="M270" i="11"/>
  <c r="M238" i="11"/>
  <c r="M146" i="11"/>
  <c r="K374" i="11"/>
  <c r="J203" i="11"/>
  <c r="J128" i="11"/>
  <c r="H398" i="11"/>
  <c r="L291" i="11"/>
  <c r="I413" i="11"/>
  <c r="H504" i="11"/>
  <c r="L307" i="11"/>
  <c r="M309" i="11"/>
  <c r="M136" i="11"/>
  <c r="L397" i="11"/>
  <c r="M500" i="11"/>
  <c r="M479" i="11"/>
  <c r="H325" i="11"/>
  <c r="H441" i="11"/>
  <c r="H253" i="11"/>
  <c r="M327" i="11"/>
  <c r="L350" i="11"/>
  <c r="K197" i="11"/>
  <c r="I112" i="11"/>
  <c r="M275" i="11"/>
  <c r="L168" i="11"/>
  <c r="K63" i="11"/>
  <c r="M191" i="11"/>
  <c r="L256" i="11"/>
  <c r="M189" i="11"/>
  <c r="L79" i="11"/>
  <c r="H486" i="11"/>
  <c r="J166" i="11"/>
  <c r="L264" i="11"/>
  <c r="I196" i="11"/>
  <c r="L420" i="11"/>
  <c r="I348" i="11"/>
  <c r="J458" i="11"/>
  <c r="H500" i="11"/>
  <c r="I425" i="11"/>
  <c r="H496" i="11"/>
  <c r="M325" i="11"/>
  <c r="L126" i="11"/>
  <c r="K280" i="11"/>
  <c r="J402" i="11"/>
  <c r="H454" i="11"/>
  <c r="K432" i="11"/>
  <c r="K360" i="11"/>
  <c r="M69" i="11"/>
  <c r="J465" i="11"/>
  <c r="J429" i="11"/>
  <c r="L441" i="11"/>
  <c r="K376" i="11"/>
  <c r="K70" i="11"/>
  <c r="J427" i="11"/>
  <c r="M145" i="11"/>
  <c r="K491" i="11"/>
  <c r="J384" i="11"/>
  <c r="J190" i="11"/>
  <c r="L433" i="11"/>
  <c r="K353" i="11"/>
  <c r="I371" i="11"/>
  <c r="M215" i="11"/>
  <c r="I231" i="11"/>
  <c r="J336" i="11"/>
  <c r="I142" i="11"/>
  <c r="K220" i="11"/>
  <c r="I416" i="11"/>
  <c r="K345" i="11"/>
  <c r="I359" i="11"/>
  <c r="H214" i="11"/>
  <c r="K309" i="11"/>
  <c r="J94" i="11"/>
  <c r="I344" i="11"/>
  <c r="I494" i="11"/>
  <c r="M184" i="11"/>
  <c r="M426" i="11"/>
  <c r="H357" i="11"/>
  <c r="I356" i="11"/>
  <c r="H279" i="11"/>
  <c r="I375" i="11"/>
  <c r="I260" i="11"/>
  <c r="L224" i="11"/>
  <c r="I136" i="11"/>
  <c r="M331" i="11"/>
  <c r="L192" i="11"/>
  <c r="M143" i="11"/>
  <c r="M77" i="11"/>
  <c r="I485" i="11"/>
  <c r="H481" i="11"/>
  <c r="L151" i="11"/>
  <c r="I364" i="11"/>
  <c r="L232" i="11"/>
  <c r="I126" i="11"/>
  <c r="L482" i="11"/>
  <c r="M462" i="11"/>
  <c r="L430" i="11"/>
  <c r="J310" i="11"/>
  <c r="H378" i="11"/>
  <c r="J242" i="11"/>
  <c r="K313" i="11"/>
  <c r="I315" i="11"/>
  <c r="M186" i="11"/>
  <c r="K101" i="11"/>
  <c r="K254" i="11"/>
  <c r="H158" i="11"/>
  <c r="H75" i="11"/>
  <c r="K148" i="11"/>
  <c r="H368" i="11"/>
  <c r="J239" i="11"/>
  <c r="L496" i="11"/>
  <c r="H145" i="11"/>
  <c r="K106" i="11"/>
  <c r="J137" i="11"/>
  <c r="J114" i="11"/>
  <c r="J296" i="11"/>
  <c r="J425" i="11"/>
  <c r="M221" i="11"/>
  <c r="I122" i="11"/>
  <c r="M283" i="11"/>
  <c r="J120" i="11"/>
  <c r="K245" i="11"/>
  <c r="K262" i="11"/>
  <c r="M123" i="11"/>
  <c r="L252" i="11"/>
  <c r="H305" i="11"/>
  <c r="I240" i="11"/>
  <c r="M171" i="11"/>
  <c r="L116" i="11"/>
  <c r="K67" i="11"/>
  <c r="K298" i="11"/>
  <c r="I212" i="11"/>
  <c r="M317" i="11"/>
  <c r="K198" i="11"/>
  <c r="I141" i="11"/>
  <c r="H90" i="11"/>
  <c r="L206" i="11"/>
  <c r="K111" i="11"/>
  <c r="H439" i="11"/>
  <c r="H144" i="11"/>
  <c r="K61" i="11"/>
  <c r="K158" i="11"/>
  <c r="M266" i="11"/>
  <c r="J397" i="11"/>
  <c r="H205" i="11"/>
  <c r="M348" i="11"/>
  <c r="K217" i="11"/>
  <c r="J175" i="11"/>
  <c r="J88" i="11"/>
  <c r="J454" i="11"/>
  <c r="L121" i="11"/>
  <c r="K256" i="11"/>
  <c r="J84" i="11"/>
  <c r="J69" i="11"/>
  <c r="L203" i="11"/>
  <c r="J123" i="11"/>
  <c r="J81" i="11"/>
  <c r="L193" i="11"/>
  <c r="M169" i="11"/>
  <c r="J73" i="11"/>
  <c r="M322" i="11"/>
  <c r="L335" i="11"/>
  <c r="L382" i="11"/>
  <c r="J246" i="11"/>
  <c r="J352" i="11"/>
  <c r="M95" i="11"/>
  <c r="H232" i="11"/>
  <c r="J319" i="11"/>
  <c r="I271" i="11"/>
  <c r="J103" i="11"/>
  <c r="J211" i="11"/>
  <c r="I176" i="11"/>
  <c r="H221" i="11"/>
  <c r="H390" i="11"/>
  <c r="L503" i="11"/>
  <c r="K115" i="11"/>
  <c r="M494" i="11"/>
  <c r="L450" i="11"/>
  <c r="K302" i="11"/>
  <c r="J361" i="11"/>
  <c r="L384" i="11"/>
  <c r="I407" i="11"/>
  <c r="M160" i="11"/>
  <c r="K299" i="11"/>
  <c r="J195" i="11"/>
  <c r="M337" i="11"/>
  <c r="H475" i="11"/>
  <c r="L261" i="11"/>
  <c r="K279" i="11"/>
  <c r="I504" i="11"/>
  <c r="M501" i="11"/>
  <c r="H462" i="11"/>
  <c r="I355" i="11"/>
  <c r="J488" i="11"/>
  <c r="K321" i="11"/>
  <c r="J382" i="11"/>
  <c r="H479" i="11"/>
  <c r="J305" i="11"/>
  <c r="M388" i="11"/>
  <c r="I389" i="11"/>
  <c r="K223" i="11"/>
  <c r="L216" i="11"/>
  <c r="K350" i="11"/>
  <c r="M358" i="11"/>
  <c r="I448" i="11"/>
  <c r="H323" i="11"/>
  <c r="H255" i="11"/>
  <c r="K390" i="11"/>
  <c r="I309" i="11"/>
  <c r="L484" i="11"/>
  <c r="J250" i="11"/>
  <c r="I249" i="11"/>
  <c r="K310" i="11"/>
  <c r="K362" i="11"/>
  <c r="M181" i="11"/>
  <c r="J118" i="11"/>
  <c r="K196" i="11"/>
  <c r="J138" i="11"/>
  <c r="H234" i="11"/>
  <c r="L169" i="11"/>
  <c r="J92" i="11"/>
  <c r="H87" i="11"/>
  <c r="L390" i="11"/>
  <c r="J257" i="11"/>
  <c r="L456" i="11"/>
  <c r="H428" i="11"/>
  <c r="H467" i="11"/>
  <c r="K123" i="11"/>
  <c r="J421" i="11"/>
  <c r="H310" i="11"/>
  <c r="I250" i="11"/>
  <c r="K484" i="11"/>
  <c r="J376" i="11"/>
  <c r="J252" i="11"/>
  <c r="J65" i="11"/>
  <c r="H57" i="11"/>
  <c r="H179" i="11"/>
  <c r="H126" i="11"/>
  <c r="K60" i="11"/>
  <c r="H136" i="11"/>
  <c r="H502" i="11"/>
  <c r="K120" i="11"/>
  <c r="J275" i="11"/>
  <c r="I299" i="11"/>
  <c r="H127" i="11"/>
  <c r="M173" i="11"/>
  <c r="H71" i="11"/>
  <c r="I248" i="11"/>
  <c r="K243" i="11"/>
  <c r="M89" i="11"/>
  <c r="L145" i="11"/>
  <c r="H405" i="11"/>
  <c r="K228" i="11"/>
  <c r="K172" i="11"/>
  <c r="H63" i="11"/>
  <c r="J471" i="11"/>
  <c r="J197" i="11"/>
  <c r="J417" i="11"/>
  <c r="I121" i="11"/>
  <c r="I152" i="11"/>
  <c r="J300" i="11"/>
  <c r="H461" i="11"/>
  <c r="L229" i="11"/>
  <c r="L386" i="11"/>
  <c r="I178" i="11"/>
  <c r="K274" i="11"/>
  <c r="L421" i="11"/>
  <c r="I114" i="11"/>
  <c r="H210" i="11"/>
  <c r="I256" i="11"/>
  <c r="I361" i="11"/>
  <c r="H266" i="11"/>
  <c r="H200" i="11"/>
  <c r="I330" i="11"/>
  <c r="K105" i="11"/>
  <c r="L198" i="11"/>
  <c r="M487" i="11"/>
  <c r="H365" i="11"/>
  <c r="K265" i="11"/>
  <c r="H198" i="11"/>
  <c r="J108" i="11"/>
  <c r="J462" i="11"/>
  <c r="J375" i="11"/>
  <c r="I305" i="11"/>
  <c r="K112" i="11"/>
  <c r="I341" i="11"/>
  <c r="L155" i="11"/>
  <c r="J491" i="11"/>
  <c r="I211" i="11"/>
  <c r="J299" i="11"/>
  <c r="H286" i="11"/>
  <c r="H191" i="11"/>
  <c r="L346" i="11"/>
  <c r="J90" i="11"/>
  <c r="I215" i="11"/>
  <c r="L75" i="11"/>
  <c r="H69" i="11"/>
  <c r="M67" i="11"/>
  <c r="J283" i="11"/>
  <c r="H473" i="11"/>
  <c r="J151" i="11"/>
  <c r="J207" i="11"/>
  <c r="I66" i="11"/>
  <c r="M194" i="11"/>
  <c r="K417" i="11"/>
  <c r="J501" i="11"/>
  <c r="L444" i="11"/>
  <c r="M76" i="11"/>
  <c r="H498" i="11"/>
  <c r="K153" i="11"/>
  <c r="M245" i="11"/>
  <c r="L265" i="11"/>
  <c r="M92" i="11"/>
  <c r="L186" i="11"/>
  <c r="I237" i="11"/>
  <c r="M307" i="11"/>
  <c r="H98" i="11"/>
  <c r="H459" i="11"/>
  <c r="K65" i="11"/>
  <c r="K459" i="11"/>
  <c r="I84" i="11"/>
  <c r="J173" i="11"/>
  <c r="H201" i="11"/>
  <c r="H307" i="11"/>
  <c r="H308" i="11"/>
  <c r="J155" i="11"/>
  <c r="J127" i="11"/>
  <c r="J381" i="11"/>
  <c r="J378" i="11"/>
  <c r="L120" i="11"/>
  <c r="K221" i="11"/>
  <c r="H79" i="11"/>
  <c r="H92" i="11"/>
  <c r="J168" i="11"/>
  <c r="H56" i="11"/>
  <c r="H177" i="11"/>
  <c r="L480" i="11"/>
  <c r="J180" i="11"/>
  <c r="K168" i="11"/>
  <c r="H76" i="11"/>
  <c r="J70" i="11"/>
  <c r="M226" i="11"/>
  <c r="L118" i="11"/>
  <c r="L137" i="11"/>
  <c r="H248" i="11"/>
  <c r="H193" i="11"/>
  <c r="H64" i="11"/>
  <c r="J107" i="11"/>
  <c r="H124" i="11"/>
  <c r="I61" i="11"/>
  <c r="I155" i="11"/>
  <c r="L134" i="11"/>
  <c r="J414" i="11"/>
  <c r="J136" i="11"/>
  <c r="J157" i="11"/>
  <c r="H246" i="11"/>
  <c r="K377" i="11"/>
  <c r="K116" i="11"/>
  <c r="K436" i="11"/>
  <c r="H164" i="11"/>
  <c r="H402" i="11"/>
  <c r="I132" i="11"/>
  <c r="I226" i="11"/>
  <c r="M326" i="11"/>
  <c r="K75" i="11"/>
  <c r="J159" i="11"/>
  <c r="K183" i="11"/>
  <c r="K278" i="11"/>
  <c r="H160" i="11"/>
  <c r="I71" i="11"/>
  <c r="I113" i="11"/>
  <c r="K293" i="11"/>
  <c r="L422" i="11"/>
  <c r="H148" i="11"/>
  <c r="M174" i="11"/>
  <c r="I273" i="11"/>
  <c r="M344" i="11"/>
  <c r="I108" i="11"/>
  <c r="L202" i="11"/>
  <c r="H344" i="11"/>
  <c r="K121" i="11"/>
  <c r="I288" i="11"/>
  <c r="L146" i="11"/>
  <c r="M263" i="11"/>
  <c r="M293" i="11"/>
  <c r="L458" i="11"/>
  <c r="H312" i="11"/>
  <c r="L467" i="11"/>
  <c r="H345" i="11"/>
  <c r="L211" i="11"/>
  <c r="H128" i="11"/>
  <c r="I253" i="11"/>
  <c r="I98" i="11"/>
  <c r="J261" i="11"/>
  <c r="H115" i="11"/>
  <c r="K453" i="11"/>
  <c r="L309" i="11"/>
  <c r="L440" i="11"/>
  <c r="M419" i="11"/>
  <c r="I354" i="11"/>
  <c r="L341" i="11"/>
  <c r="I377" i="11"/>
  <c r="J457" i="11"/>
  <c r="L324" i="11"/>
  <c r="K308" i="11"/>
  <c r="J424" i="11"/>
  <c r="J154" i="11"/>
  <c r="K363" i="11"/>
  <c r="M231" i="11"/>
  <c r="J161" i="11"/>
  <c r="J112" i="11"/>
  <c r="M498" i="11"/>
  <c r="M135" i="11"/>
  <c r="I312" i="11"/>
  <c r="L95" i="11"/>
  <c r="L66" i="11"/>
  <c r="J198" i="11"/>
  <c r="L226" i="11"/>
  <c r="K130" i="11"/>
  <c r="L57" i="11"/>
  <c r="H151" i="11"/>
  <c r="K180" i="11"/>
  <c r="L59" i="11"/>
  <c r="I179" i="11"/>
  <c r="L112" i="11"/>
  <c r="J483" i="11"/>
  <c r="L171" i="11"/>
  <c r="H195" i="11"/>
  <c r="H86" i="11"/>
  <c r="H250" i="11"/>
  <c r="M109" i="11"/>
  <c r="J368" i="11"/>
  <c r="J449" i="11"/>
  <c r="J295" i="11"/>
  <c r="H166" i="11"/>
  <c r="H340" i="11"/>
  <c r="H321" i="11"/>
  <c r="H187" i="11"/>
  <c r="I372" i="11"/>
  <c r="M110" i="11"/>
  <c r="J205" i="11"/>
  <c r="K261" i="11"/>
  <c r="K366" i="11"/>
  <c r="M265" i="11"/>
  <c r="I156" i="11"/>
  <c r="K248" i="11"/>
  <c r="H208" i="11"/>
  <c r="I103" i="11"/>
  <c r="M167" i="11"/>
  <c r="K320" i="11"/>
  <c r="M339" i="11"/>
  <c r="H497" i="11"/>
  <c r="K151" i="11"/>
  <c r="M244" i="11"/>
  <c r="L225" i="11"/>
  <c r="M86" i="11"/>
  <c r="J177" i="11"/>
  <c r="H91" i="11"/>
  <c r="M75" i="11"/>
  <c r="K79" i="11"/>
  <c r="M206" i="11"/>
  <c r="M398" i="11"/>
  <c r="I219" i="11"/>
  <c r="M289" i="11"/>
  <c r="M465" i="11"/>
  <c r="H271" i="11"/>
  <c r="I449" i="11"/>
  <c r="H309" i="11"/>
  <c r="I496" i="11"/>
  <c r="K423" i="11"/>
  <c r="L210" i="11"/>
  <c r="M379" i="11"/>
  <c r="K161" i="11"/>
  <c r="H204" i="11"/>
  <c r="I486" i="11"/>
  <c r="H395" i="11"/>
  <c r="K58" i="11"/>
  <c r="M477" i="11"/>
  <c r="L262" i="11"/>
  <c r="I234" i="11"/>
  <c r="K395" i="11"/>
  <c r="K462" i="11"/>
  <c r="L111" i="11"/>
  <c r="K156" i="11"/>
  <c r="I350" i="11"/>
  <c r="J477" i="11"/>
  <c r="H370" i="11"/>
  <c r="I184" i="11"/>
  <c r="K78" i="11"/>
  <c r="J219" i="11"/>
  <c r="J165" i="11"/>
  <c r="H483" i="11"/>
  <c r="L69" i="11"/>
  <c r="L244" i="11"/>
  <c r="I373" i="11"/>
  <c r="L67" i="11"/>
  <c r="M59" i="11"/>
  <c r="J82" i="11"/>
  <c r="I79" i="11"/>
  <c r="I222" i="11"/>
  <c r="H59" i="11"/>
  <c r="K312" i="11"/>
  <c r="H384" i="11"/>
  <c r="K138" i="11"/>
  <c r="I131" i="11"/>
  <c r="I225" i="11"/>
  <c r="H494" i="11"/>
  <c r="J150" i="11"/>
  <c r="L97" i="11"/>
  <c r="J148" i="11"/>
  <c r="I123" i="11"/>
  <c r="H183" i="11"/>
  <c r="M85" i="11"/>
  <c r="J347" i="11"/>
  <c r="J445" i="11"/>
  <c r="J105" i="11"/>
  <c r="L208" i="11"/>
  <c r="I276" i="11"/>
  <c r="L383" i="11"/>
  <c r="K91" i="11"/>
  <c r="K488" i="11"/>
  <c r="M58" i="11"/>
  <c r="J238" i="11"/>
  <c r="K89" i="11"/>
  <c r="L178" i="11"/>
  <c r="K241" i="11"/>
  <c r="I313" i="11"/>
  <c r="L445" i="11"/>
  <c r="M134" i="11"/>
  <c r="H228" i="11"/>
  <c r="H456" i="11"/>
  <c r="H240" i="11"/>
  <c r="L236" i="11"/>
  <c r="I210" i="11"/>
  <c r="M295" i="11"/>
  <c r="I477" i="11"/>
  <c r="I130" i="11"/>
  <c r="K224" i="11"/>
  <c r="M298" i="11"/>
  <c r="I473" i="11"/>
  <c r="L150" i="11"/>
  <c r="H176" i="11"/>
  <c r="K182" i="11"/>
  <c r="J327" i="11"/>
  <c r="I146" i="11"/>
  <c r="I379" i="11"/>
  <c r="L170" i="11"/>
  <c r="H491" i="11"/>
  <c r="L355" i="11"/>
  <c r="L241" i="11"/>
  <c r="K479" i="11"/>
  <c r="J393" i="11"/>
  <c r="I460" i="11"/>
  <c r="K336" i="11"/>
  <c r="L162" i="11"/>
  <c r="M287" i="11"/>
  <c r="M118" i="11"/>
  <c r="H217" i="11"/>
  <c r="I433" i="11"/>
  <c r="I362" i="11"/>
  <c r="M81" i="11"/>
  <c r="H393" i="11"/>
  <c r="L310" i="11"/>
  <c r="K119" i="11"/>
  <c r="L140" i="11"/>
  <c r="J326" i="11"/>
  <c r="I439" i="11"/>
  <c r="J133" i="11"/>
  <c r="H285" i="11"/>
  <c r="L305" i="11"/>
  <c r="H394" i="11"/>
  <c r="K454" i="11"/>
  <c r="L159" i="11"/>
  <c r="H252" i="11"/>
  <c r="L374" i="11"/>
  <c r="I339" i="11"/>
  <c r="H259" i="11"/>
  <c r="I332" i="11"/>
  <c r="H333" i="11"/>
  <c r="I392" i="11"/>
  <c r="M432" i="11"/>
  <c r="M297" i="11"/>
  <c r="J184" i="11"/>
  <c r="H436" i="11"/>
  <c r="K424" i="11"/>
  <c r="H449" i="11"/>
  <c r="M241" i="11"/>
  <c r="J130" i="11"/>
  <c r="K357" i="11"/>
  <c r="M497" i="11"/>
  <c r="M447" i="11"/>
  <c r="L492" i="11"/>
  <c r="M111" i="11"/>
  <c r="H132" i="11"/>
  <c r="L466" i="11"/>
  <c r="L103" i="11"/>
  <c r="J129" i="11"/>
  <c r="L173" i="11"/>
  <c r="J117" i="11"/>
  <c r="J72" i="11"/>
  <c r="M180" i="11"/>
  <c r="H241" i="11"/>
  <c r="J145" i="11"/>
  <c r="J290" i="11"/>
  <c r="M338" i="11"/>
  <c r="H311" i="11"/>
  <c r="K409" i="11"/>
  <c r="H401" i="11"/>
  <c r="I429" i="11"/>
  <c r="K461" i="11"/>
  <c r="L470" i="11"/>
  <c r="J146" i="11"/>
  <c r="I75" i="11"/>
  <c r="I187" i="11"/>
  <c r="K136" i="11"/>
  <c r="L378" i="11"/>
  <c r="J74" i="11"/>
  <c r="J233" i="11"/>
  <c r="H225" i="11"/>
  <c r="L298" i="11"/>
  <c r="H407" i="11"/>
  <c r="H293" i="11"/>
  <c r="K341" i="11"/>
  <c r="L313" i="11"/>
  <c r="L416" i="11"/>
  <c r="L404" i="11"/>
  <c r="M431" i="11"/>
  <c r="K465" i="11"/>
  <c r="J473" i="11"/>
  <c r="L138" i="11"/>
  <c r="J259" i="11"/>
  <c r="H93" i="11"/>
  <c r="K144" i="11"/>
  <c r="K62" i="11"/>
  <c r="K326" i="11"/>
  <c r="J199" i="11"/>
  <c r="J435" i="11"/>
  <c r="L415" i="11"/>
  <c r="I491" i="11"/>
  <c r="M377" i="11"/>
  <c r="H356" i="11"/>
  <c r="H362" i="11"/>
  <c r="K272" i="11"/>
  <c r="I296" i="11"/>
  <c r="L351" i="11"/>
  <c r="H411" i="11"/>
  <c r="L249" i="11"/>
  <c r="L464" i="11"/>
  <c r="H295" i="11"/>
  <c r="I369" i="11"/>
  <c r="K191" i="11"/>
  <c r="I351" i="11"/>
  <c r="I459" i="11"/>
  <c r="H268" i="11"/>
  <c r="L259" i="11"/>
  <c r="L83" i="11"/>
  <c r="I430" i="11"/>
  <c r="H387" i="11"/>
  <c r="H196" i="11"/>
  <c r="K167" i="11"/>
  <c r="L125" i="11"/>
  <c r="I252" i="11"/>
  <c r="H249" i="11"/>
  <c r="H477" i="11"/>
  <c r="I264" i="11"/>
  <c r="I366" i="11"/>
  <c r="L315" i="11"/>
  <c r="I453" i="11"/>
  <c r="K215" i="11"/>
  <c r="M382" i="11"/>
  <c r="L474" i="11"/>
  <c r="I420" i="11"/>
  <c r="H162" i="11"/>
  <c r="M314" i="11"/>
  <c r="M116" i="11"/>
  <c r="L418" i="11"/>
  <c r="H215" i="11"/>
  <c r="I443" i="11"/>
  <c r="K334" i="11"/>
  <c r="K415" i="11"/>
  <c r="L278" i="11"/>
  <c r="J496" i="11"/>
  <c r="H244" i="11"/>
  <c r="L366" i="11"/>
  <c r="K494" i="11"/>
  <c r="M220" i="11"/>
  <c r="J428" i="11"/>
  <c r="L158" i="11"/>
  <c r="L387" i="11"/>
  <c r="L183" i="11"/>
  <c r="K210" i="11"/>
  <c r="H446" i="11"/>
  <c r="J349" i="11"/>
  <c r="J170" i="11"/>
  <c r="J200" i="11"/>
  <c r="L272" i="11"/>
  <c r="K132" i="11"/>
  <c r="H85" i="11"/>
  <c r="M153" i="11"/>
  <c r="L326" i="11"/>
  <c r="J438" i="11"/>
  <c r="L165" i="11"/>
  <c r="H125" i="11"/>
  <c r="L127" i="11"/>
  <c r="J201" i="11"/>
  <c r="I353" i="11"/>
  <c r="M490" i="11"/>
  <c r="M257" i="11"/>
  <c r="H419" i="11"/>
  <c r="J98" i="11"/>
  <c r="J167" i="11"/>
  <c r="K291" i="11"/>
  <c r="J315" i="11"/>
  <c r="J162" i="11"/>
  <c r="H304" i="11"/>
  <c r="I352" i="11"/>
  <c r="J324" i="11"/>
  <c r="I458" i="11"/>
  <c r="M418" i="11"/>
  <c r="K442" i="11"/>
  <c r="M486" i="11"/>
  <c r="J485" i="11"/>
  <c r="H120" i="11"/>
  <c r="H95" i="11"/>
  <c r="K251" i="11"/>
  <c r="K114" i="11"/>
  <c r="J144" i="11"/>
  <c r="J153" i="11"/>
  <c r="I270" i="11"/>
  <c r="K352" i="11"/>
  <c r="H180" i="11"/>
  <c r="I302" i="11"/>
  <c r="I262" i="11"/>
  <c r="M364" i="11"/>
  <c r="K177" i="11"/>
  <c r="K322" i="11"/>
  <c r="L446" i="11"/>
  <c r="H355" i="11"/>
  <c r="L322" i="11"/>
  <c r="I69" i="11"/>
  <c r="L166" i="11"/>
  <c r="K137" i="11"/>
  <c r="I213" i="11"/>
  <c r="L406" i="11"/>
  <c r="M455" i="11"/>
  <c r="K327" i="11"/>
  <c r="I327" i="11"/>
  <c r="L285" i="11"/>
  <c r="H501" i="11"/>
  <c r="L395" i="11"/>
  <c r="I293" i="11"/>
  <c r="H403" i="11"/>
  <c r="M255" i="11"/>
  <c r="I306" i="11"/>
  <c r="I303" i="11"/>
  <c r="H157" i="11"/>
  <c r="K285" i="11"/>
  <c r="H313" i="11"/>
  <c r="M461" i="11"/>
  <c r="I488" i="11"/>
  <c r="K325" i="11"/>
  <c r="M475" i="11"/>
  <c r="L207" i="11"/>
  <c r="L426" i="11"/>
  <c r="L164" i="11"/>
  <c r="J191" i="11"/>
  <c r="I76" i="11"/>
  <c r="M469" i="11"/>
  <c r="J406" i="11"/>
  <c r="H374" i="11"/>
  <c r="I424" i="11"/>
  <c r="K81" i="11"/>
  <c r="K103" i="11"/>
  <c r="I367" i="11"/>
  <c r="H288" i="11"/>
  <c r="M271" i="11"/>
  <c r="I469" i="11"/>
  <c r="K87" i="11"/>
  <c r="J241" i="11"/>
  <c r="L182" i="11"/>
  <c r="M229" i="11"/>
  <c r="L154" i="11"/>
  <c r="I153" i="11"/>
  <c r="L286" i="11"/>
  <c r="I324" i="11"/>
  <c r="J262" i="11"/>
  <c r="K92" i="11"/>
  <c r="K140" i="11"/>
  <c r="M281" i="11"/>
  <c r="I191" i="11"/>
  <c r="H101" i="11"/>
  <c r="H133" i="11"/>
  <c r="K354" i="11"/>
  <c r="K330" i="11"/>
  <c r="H203" i="11"/>
  <c r="J447" i="11"/>
  <c r="M98" i="11"/>
  <c r="J358" i="11"/>
  <c r="L110" i="11"/>
  <c r="J192" i="11"/>
  <c r="L504" i="11"/>
  <c r="I163" i="11"/>
  <c r="L250" i="11"/>
  <c r="J188" i="11"/>
  <c r="M149" i="11"/>
  <c r="K296" i="11"/>
  <c r="L143" i="11"/>
  <c r="J214" i="11"/>
  <c r="M385" i="11"/>
  <c r="K5" i="9"/>
  <c r="AB10" i="10" l="1"/>
  <c r="N10" i="10"/>
  <c r="N101" i="10" s="1"/>
  <c r="N102" i="10" s="1"/>
  <c r="J10" i="10"/>
  <c r="J101" i="10" s="1"/>
  <c r="J102" i="10" s="1"/>
  <c r="M10" i="10"/>
  <c r="M101" i="10" s="1"/>
  <c r="M102" i="10" s="1"/>
  <c r="W10" i="10"/>
  <c r="W101" i="10" s="1"/>
  <c r="W102" i="10" s="1"/>
  <c r="K10" i="10"/>
  <c r="K101" i="10" s="1"/>
  <c r="K102" i="10" s="1"/>
  <c r="U10" i="10"/>
  <c r="U101" i="10" s="1"/>
  <c r="U102" i="10" s="1"/>
  <c r="X10" i="10"/>
  <c r="X101" i="10" s="1"/>
  <c r="X102" i="10" s="1"/>
  <c r="S10" i="10"/>
  <c r="S101" i="10" s="1"/>
  <c r="S102" i="10" s="1"/>
  <c r="AC10" i="10"/>
  <c r="AC101" i="10" s="1"/>
  <c r="AC102" i="10" s="1"/>
  <c r="AG10" i="10"/>
  <c r="AG101" i="10" s="1"/>
  <c r="AG102" i="10" s="1"/>
  <c r="AA10" i="10"/>
  <c r="AA101" i="10" s="1"/>
  <c r="AA102" i="10" s="1"/>
  <c r="R10" i="10"/>
  <c r="R101" i="10" s="1"/>
  <c r="R102" i="10" s="1"/>
  <c r="V10" i="10"/>
  <c r="V101" i="10" s="1"/>
  <c r="V102" i="10" s="1"/>
  <c r="P10" i="10"/>
  <c r="P101" i="10" s="1"/>
  <c r="P102" i="10" s="1"/>
  <c r="Z10" i="10"/>
  <c r="Z101" i="10" s="1"/>
  <c r="Z102" i="10" s="1"/>
  <c r="AD10" i="10"/>
  <c r="AD101" i="10" s="1"/>
  <c r="AD102" i="10" s="1"/>
  <c r="AH10" i="10"/>
  <c r="AH101" i="10" s="1"/>
  <c r="AH102" i="10" s="1"/>
  <c r="T10" i="10"/>
  <c r="T101" i="10" s="1"/>
  <c r="T102" i="10" s="1"/>
  <c r="Y10" i="10"/>
  <c r="Y101" i="10" s="1"/>
  <c r="Y102" i="10" s="1"/>
  <c r="L10" i="10"/>
  <c r="AE10" i="10"/>
  <c r="AE101" i="10" s="1"/>
  <c r="AE102" i="10" s="1"/>
  <c r="Q10" i="10"/>
  <c r="Q101" i="10" s="1"/>
  <c r="Q102" i="10" s="1"/>
  <c r="AF10" i="10"/>
  <c r="AF101" i="10" s="1"/>
  <c r="AF102" i="10" s="1"/>
  <c r="O10" i="10"/>
  <c r="O101" i="10" s="1"/>
  <c r="O102" i="10" s="1"/>
  <c r="F23" i="19"/>
  <c r="M21" i="19" s="1"/>
  <c r="G23" i="19" s="1"/>
  <c r="F24" i="19"/>
  <c r="F25" i="19"/>
  <c r="F26" i="19"/>
  <c r="J24" i="19"/>
  <c r="J25" i="19"/>
  <c r="J26" i="19"/>
  <c r="J23" i="19"/>
  <c r="D24" i="19"/>
  <c r="D25" i="19"/>
  <c r="D26" i="19"/>
  <c r="D23" i="19"/>
  <c r="L101" i="10"/>
  <c r="L102" i="10" s="1"/>
  <c r="AB101" i="10"/>
  <c r="AB102" i="10" s="1"/>
  <c r="G26" i="19" l="1"/>
  <c r="G25" i="19"/>
  <c r="G24" i="19"/>
  <c r="O21" i="19"/>
  <c r="K26" i="19" s="1"/>
  <c r="H10" i="10"/>
  <c r="K21" i="19"/>
  <c r="E23" i="19" s="1"/>
  <c r="F14" i="10"/>
  <c r="G14" i="10"/>
  <c r="E11" i="10"/>
  <c r="H12" i="10"/>
  <c r="D14" i="10"/>
  <c r="G13" i="10"/>
  <c r="D12" i="10"/>
  <c r="H11" i="10"/>
  <c r="D10" i="10"/>
  <c r="D13" i="10"/>
  <c r="F12" i="10"/>
  <c r="D11" i="10"/>
  <c r="E12" i="10"/>
  <c r="F11" i="10"/>
  <c r="E10" i="10"/>
  <c r="F13" i="10"/>
  <c r="E13" i="10"/>
  <c r="H14" i="10"/>
  <c r="G10" i="10"/>
  <c r="F10" i="10"/>
  <c r="H13" i="10"/>
  <c r="E14" i="10"/>
  <c r="G11" i="10"/>
  <c r="G12" i="10"/>
  <c r="K23" i="19" l="1"/>
  <c r="K24" i="19"/>
  <c r="K25" i="19"/>
  <c r="E25" i="19"/>
  <c r="E26" i="19"/>
  <c r="E2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tc={FF6026B4-B1AE-4735-8CF1-965470D7AEE1}</author>
  </authors>
  <commentList>
    <comment ref="U11" authorId="0" shapeId="0" xr:uid="{FF6026B4-B1AE-4735-8CF1-965470D7AEE1}">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Rector debe asignar los responsables del seguimiento de los riesgos</t>
      </text>
    </comment>
  </commentList>
</comments>
</file>

<file path=xl/sharedStrings.xml><?xml version="1.0" encoding="utf-8"?>
<sst xmlns="http://schemas.openxmlformats.org/spreadsheetml/2006/main" count="1424" uniqueCount="584">
  <si>
    <t>Conflicto, desconocimiento o incumplimientos normativos, legales, regulatorios o contractuales.</t>
  </si>
  <si>
    <t>DESCRIPCIÓN DEL RIESGO</t>
  </si>
  <si>
    <t>TÍTULO DEL RIESGO</t>
  </si>
  <si>
    <t>ELEMENTOS DEL RIESGO</t>
  </si>
  <si>
    <t>Retrasos en la ejecución del proyecto.</t>
  </si>
  <si>
    <t>Falta de un esquema (o fallas del mismo) para la rendición de cuentas de la gestión por parte de las diferentes áreas.</t>
  </si>
  <si>
    <t>El personal en el cargo no cuenta con los conocimientos para llevar a cabo adecuadamente su función.</t>
  </si>
  <si>
    <t>Concepto público desfavorable que causa una pérdida de credibilidad sobre la Universidad en sus grupos de interés.</t>
  </si>
  <si>
    <t>Pérdida del apoyo o credibilidad por parte de los grupos de interés.</t>
  </si>
  <si>
    <t>No disponer de las destrezas, talentos y conocimiento necesario para desarrollar las actividades requeridas para el logro de la estrategia.</t>
  </si>
  <si>
    <t>Riesgo de mercado (relacionado con la administración de los portafolios de inversiones).</t>
  </si>
  <si>
    <t>Riesgo de crédito. Incumplimiento en las obligaciones de pago por parte de terceros.</t>
  </si>
  <si>
    <t>Incumplimiento parcial o total de las condiciones de contratos, convenios, leyes  o acuerdos o celebración indebida de contratos.</t>
  </si>
  <si>
    <t>Aplicación inoportuna de los cambios legales, regulatorios y contractuales.</t>
  </si>
  <si>
    <t>Información no confiable o imprecisa.</t>
  </si>
  <si>
    <t>Errores en las distintas etapas de planificación de las obras (diseño, ejecución, interventoría).</t>
  </si>
  <si>
    <t>Afectación a la integridad o salud de las personas por alimentos, fitosanitarios, uso de químicos o accidentes.</t>
  </si>
  <si>
    <t>Enfermedades (Incluye enfermedades profesionales).</t>
  </si>
  <si>
    <t>Atentados.</t>
  </si>
  <si>
    <t xml:space="preserve">Posibilidad de no obtener ganancias de las inversiones realizadas, debido a falta de análisis de factibilidad, conocimiento del mercado, desacierto en negociaciones financieras, condiciones mal definidas. </t>
  </si>
  <si>
    <t>Posibilidad de presentar costos errados, de acuerdo con la realidad de la ejecución del mismo, ya sea por desacierto, desconocimiento, fraude o modificaciones en su alcance.</t>
  </si>
  <si>
    <t>El proyecto ejecutado no cumple con los requerimientos para los cuales fue construido.</t>
  </si>
  <si>
    <t>Cibercrimen: Actividades ilicitas que se llevan a cabo para alterar , manipular, enajenar o destruir información o activos (como dinero, valores o bienes desmaterializados)  de las compañías afectadas, utilizando para dicho fin algún medio informático o componente electrónico.</t>
  </si>
  <si>
    <t>Fallas humanas o incumplimiento de procedimientos, políticas, reglamentos o directrices. Desviación entre el deber ser y lo que se hace debido a actuaciones humanas, no motivadas por la intención de causar un daño, o a la ausencia o deficiencia de los procedimientos.</t>
  </si>
  <si>
    <t xml:space="preserve">Incapacidad de estar a la vanguardia en uso y apropiación de Tecnologías de información y telecomunicación. </t>
  </si>
  <si>
    <t>Cobertura adversa en medios de comunicación o redes sociales.</t>
  </si>
  <si>
    <t>Error, omisión o violación de procedimientos. (que pueda llevar incluso a excesos o despilfarros).</t>
  </si>
  <si>
    <t>Están relacionados los riesgos con la alineación de la compañía  hacia el logro de sus objetivos  y el gobierno corporativo. Esto incluye riesgos que pueden ser detonados por los estilos de dirección y cultura organizacional.</t>
  </si>
  <si>
    <t>Dificultad o imposibilidad de homologar prácticas o sinergias, transferir el conocimiento.</t>
  </si>
  <si>
    <t>Variaciones desfavorables de las variables macroeconómicas, como IPC, tasa de cambio, tasas de interés, etc.</t>
  </si>
  <si>
    <t>Erosión, inestabilidad de suelos o deslizamiento de tierra  (riesgo geológico).</t>
  </si>
  <si>
    <t>Pérdida de la continuidad del negocio.</t>
  </si>
  <si>
    <t>Actos mal intencionados de terceros (AMIT).</t>
  </si>
  <si>
    <t>Fallas en la gestión, planeación o ejecución de proyecto.</t>
  </si>
  <si>
    <t>Prácticas fraudulentas - corrupción en los procesos internos.</t>
  </si>
  <si>
    <t>Dificultades en la alineación organizacional para el logro de los objetivos.</t>
  </si>
  <si>
    <t>Falta de innovación en productos, servicios e infraestructura.</t>
  </si>
  <si>
    <t>Falta de idoneidad del personal del equipo.</t>
  </si>
  <si>
    <t>Magnitud Riesgo con Controles</t>
  </si>
  <si>
    <t>Raro</t>
  </si>
  <si>
    <t>Bajo</t>
  </si>
  <si>
    <t>1-4</t>
  </si>
  <si>
    <t>Improbable</t>
  </si>
  <si>
    <t>Moderado</t>
  </si>
  <si>
    <t>5-12</t>
  </si>
  <si>
    <t>Alto</t>
  </si>
  <si>
    <t>16-24</t>
  </si>
  <si>
    <t>Probable</t>
  </si>
  <si>
    <t>32-80</t>
  </si>
  <si>
    <t>PROBABILIDAD</t>
  </si>
  <si>
    <t>Mayor</t>
  </si>
  <si>
    <t>Menor</t>
  </si>
  <si>
    <t>Insignificante</t>
  </si>
  <si>
    <t>IMPACTO</t>
  </si>
  <si>
    <t>Fuerte</t>
  </si>
  <si>
    <t>Débil</t>
  </si>
  <si>
    <t>Código</t>
  </si>
  <si>
    <t>Probabilidad</t>
  </si>
  <si>
    <t>Impacto</t>
  </si>
  <si>
    <t>Severidad 5x5</t>
  </si>
  <si>
    <t>Calificación Medida de Tratamiento</t>
  </si>
  <si>
    <t>Calificación 5X5 CC</t>
  </si>
  <si>
    <t>A</t>
  </si>
  <si>
    <t>B</t>
  </si>
  <si>
    <t>C</t>
  </si>
  <si>
    <t>SEVERIDAD</t>
  </si>
  <si>
    <t>Extremo</t>
  </si>
  <si>
    <t>Medio</t>
  </si>
  <si>
    <t>MATRIZ CON CONTROLES</t>
  </si>
  <si>
    <t>PROBABLE</t>
  </si>
  <si>
    <t>IMPROBABLE</t>
  </si>
  <si>
    <t>RARO</t>
  </si>
  <si>
    <t>INSIGNIFICANTE</t>
  </si>
  <si>
    <t>MENOR</t>
  </si>
  <si>
    <t>MODERADO</t>
  </si>
  <si>
    <t>MAYOR</t>
  </si>
  <si>
    <t>Incumplimiento en las obligaciones financieras.</t>
  </si>
  <si>
    <t>Lookup</t>
  </si>
  <si>
    <t>Prob</t>
  </si>
  <si>
    <t>Imp</t>
  </si>
  <si>
    <t>Risk Score</t>
  </si>
  <si>
    <t>Risk Score Order P</t>
  </si>
  <si>
    <t>Risk Score Order I</t>
  </si>
  <si>
    <t>Combined</t>
  </si>
  <si>
    <t>Level of Risk</t>
  </si>
  <si>
    <t>Other Order</t>
  </si>
  <si>
    <t>Table order</t>
  </si>
  <si>
    <t>P</t>
  </si>
  <si>
    <t>I</t>
  </si>
  <si>
    <t>P&amp;I</t>
  </si>
  <si>
    <t xml:space="preserve">Cargo </t>
  </si>
  <si>
    <t>SEVERO</t>
  </si>
  <si>
    <t>Casi certeza</t>
  </si>
  <si>
    <t>Severo</t>
  </si>
  <si>
    <t>Fallas en la gestión de los recursos financieros</t>
  </si>
  <si>
    <t>Pérdidas económicas para la Universidad o indisponibilidad de los recursos financieros que afecten la operación del Negocio por factores internos o externos.</t>
  </si>
  <si>
    <t>Indisponibilidad de recursos financieros. Iliquidez.</t>
  </si>
  <si>
    <t xml:space="preserve">Incumplimiento regulatorio o conflictos por diferencias en la interpretación normativa, legal o contractual que exponga a la Universidad a sanciones o demandas por parte de entes reguladores, personas naturales o jurídicas internas o externas a la organización. </t>
  </si>
  <si>
    <t>Vacíos o imprecisiones en los contratos o en la regulación aplicable</t>
  </si>
  <si>
    <t>Diferencia de criterio en la aplicación o interpretación de las normas entre las autoridades y la empresa</t>
  </si>
  <si>
    <t>Falla o falta de adecuación, consistencia, confiabilidad, confidencialidad y disponibilidad de la información que se genera o se custodia (física o electrónica).</t>
  </si>
  <si>
    <t>Información errónea, incompleta, no confiable que puede causar decisiones y conclusiones estratégicas, operacionales y financieras inapropiadas. También se contemplan efectos generados por la falta de disponibilidad de información en el momento en que es necesaria (por ejemplo por deterioro).</t>
  </si>
  <si>
    <t>Información incompleta</t>
  </si>
  <si>
    <t>Pérdida o fuga de información de la Universidad (digital o física, confindencial o no).</t>
  </si>
  <si>
    <t>Fuga de información confidencial de terceros, custodiada por la Universidad</t>
  </si>
  <si>
    <t>Indisponibilidad  de la información (Por ejemplo por deterioro).</t>
  </si>
  <si>
    <t>Problemas con la infraestructura que afectan la operación normal de la Universidad.</t>
  </si>
  <si>
    <t>Daño súbito o imprevisto</t>
  </si>
  <si>
    <t xml:space="preserve">Deterioro, desgaste u obsolescencia </t>
  </si>
  <si>
    <t>Intoxicación, lesión, enfermedad o accidente que afecte la integridad o salud de las personas en la Universidad.</t>
  </si>
  <si>
    <t>Intoxicaciones</t>
  </si>
  <si>
    <t>Lesiones</t>
  </si>
  <si>
    <t>Incapacidad, ausencia o muerte</t>
  </si>
  <si>
    <t>Dificultad total o parcial de llevar a cabo funciones de la universidad que afectan la continuidad de las operaciones o la eficiencia de las mismas.</t>
  </si>
  <si>
    <t>Indisponibilidad de recursos financieros, físicos o tecnológicos necesarios para llevar a cabo las funciones de la Universidad</t>
  </si>
  <si>
    <t>Indisponibilidad de recursos humanos necesarios para llevar a cabo las funciones de la Universidad</t>
  </si>
  <si>
    <t>Situaciones que pongan en riesgo a la comunidad universitaria, visitantes, infraestructura o el patrimonio de la institución, generados por la vulneración de los controles existentes así como del deterioro social, que se materializa, entre otros,  en actos de violencia.</t>
  </si>
  <si>
    <t>Sabotaje</t>
  </si>
  <si>
    <t>Hurto y/o robo</t>
  </si>
  <si>
    <t>Secuestro</t>
  </si>
  <si>
    <t xml:space="preserve">Inadecuada planeación y/o gestión de proyectos: Se contemplan las situaciones y efectos generados por los inconvenientes que se puedan producir en los proyectos en sus diferentes etapas.
</t>
  </si>
  <si>
    <t>Cualquier acción u omisión, o su tentativa,  realizado intencionalmente para obtener un provecho indebido, en detrimento de los principios e intereses de la Universidad.</t>
  </si>
  <si>
    <t>Malversación de activos, robo o uso indebido de recursos de la Universidad.</t>
  </si>
  <si>
    <t>Fraude: Alteración, modificación o manipulación de información o datos de la Universidad, con el propósito de reflejar una situación equivocada o engañosa.</t>
  </si>
  <si>
    <t>Corrupción: Pagos ilegales o prevendas y beneficios, realizados a servidores públicos o funcionarios de compañías privadas para obtener o retener algún contrato o cualquier otro beneficio personal o para un tercero.</t>
  </si>
  <si>
    <t>Falta de claridad respecto al alcance, los roles y las responsabilidades. Falta de claridad en la determinación de los objetivos y los medios para alcanzarlos, así como de un monitoreo eficaz y uso de los recursos de manera eficiente</t>
  </si>
  <si>
    <t>Alta competencia y demanda por talento humano calificado en el mercado laboral</t>
  </si>
  <si>
    <t xml:space="preserve">Oferta limitada en el mercado laboral del talento humano requerido </t>
  </si>
  <si>
    <t>Deficiente gestión del talento humano</t>
  </si>
  <si>
    <t xml:space="preserve">Pérdida de capital humano por retiro de personal </t>
  </si>
  <si>
    <t>Indisponibilidad del talento humano por eventos internos o externos</t>
  </si>
  <si>
    <t>Incumplimiento por parte de la comunidad universitaria, contratistas y visitantes de las políticas, reglamentos y directrices institucionales.</t>
  </si>
  <si>
    <t xml:space="preserve">Falta o falla en la de definición de procedimientos   </t>
  </si>
  <si>
    <t xml:space="preserve">Falta o falla en la difusión de procedimientos   </t>
  </si>
  <si>
    <t>Desastres naturales que puedan afectar las instalaciones o la operación de la Universidad.</t>
  </si>
  <si>
    <t>Manifestaciones de la naturaleza que puedan afectar los recursos, procesos y objetivos de la Universidad.</t>
  </si>
  <si>
    <t xml:space="preserve">Sismo </t>
  </si>
  <si>
    <t xml:space="preserve">Descarga atmosférica  </t>
  </si>
  <si>
    <t xml:space="preserve">Incendios forestales  </t>
  </si>
  <si>
    <t xml:space="preserve">Creciente, avalancha, huaico, inundación  </t>
  </si>
  <si>
    <t xml:space="preserve">Lluvia, tormenta, vendaval o huracán </t>
  </si>
  <si>
    <t>Falta de innovación o rezago en los diferentes procesos o estructuras que dificultan el crecimiento y/o cumplimiento de los objetivos de la Universidad</t>
  </si>
  <si>
    <t>Falta de innovación o rezago en los diferentes procesos que afectan la competitividad, dificultan el crecimiento y/o cumplimiento de los objetivos de la Universidad</t>
  </si>
  <si>
    <t xml:space="preserve">Incapacidad operativa, financiera o administrativa para atender las necesidades que surgen y sostener el crecimiento </t>
  </si>
  <si>
    <t xml:space="preserve">Variaciones en el entorno que dificulten el cumplimiento de la estrategia o afecten negativamente la ejecución de los planes de negocio </t>
  </si>
  <si>
    <t>Inadecuada estructura organizacional para soportar el crecimiento de la Universidad.</t>
  </si>
  <si>
    <t>Incumplimiento por parte de proveedores</t>
  </si>
  <si>
    <t>Fallas en la prestación del servicio o entrega del producto, incumpliendo lo acordado en cuanto a tiempo, especificaciones técnicas o manejo de anticipos.</t>
  </si>
  <si>
    <t>Entrega de productos y servicios por fuera de las conciones pactadas (producto inadecuado, falta de oportunidad).</t>
  </si>
  <si>
    <t>Falta de entrega de productos o servicios contratados con proveedores.</t>
  </si>
  <si>
    <t>Pérdida de recursos entregados a proveedores (anticipos).</t>
  </si>
  <si>
    <t xml:space="preserve">ESCALAS DE EVALUACIÓN - UNIVERSIDAD CES </t>
  </si>
  <si>
    <t>Tabla de calificación de probabilidad</t>
  </si>
  <si>
    <t>VR</t>
  </si>
  <si>
    <t>RANGO DE PROBABILIDAD</t>
  </si>
  <si>
    <t xml:space="preserve">DESCRIPCIÓN DE LA PROBABILIDAD </t>
  </si>
  <si>
    <t>RANGO ESTIMADO DE OCURRENCIA</t>
  </si>
  <si>
    <t>Mayor del 85%</t>
  </si>
  <si>
    <t>60.1% - 85%</t>
  </si>
  <si>
    <t>25.1% - 60%</t>
  </si>
  <si>
    <t>5.1% - 25%</t>
  </si>
  <si>
    <t>Menor o igual al 5%</t>
  </si>
  <si>
    <t>Tabla de calificación de impacto Estratégico</t>
  </si>
  <si>
    <t xml:space="preserve">AFECTACIÓN ECONÓMICA </t>
  </si>
  <si>
    <t>Incumplimientos legales que generen cierre total de facultades, programas o centros de servicio) por una autoridad competente.</t>
  </si>
  <si>
    <t xml:space="preserve">Concepto masivo desfavorable que trasciende a nivel internacional, nacional o local.
- Comentarios adversos sobre los procesos que desarrolla la Universidad por parte de los entes directivos (consejo directivo y superior).
</t>
  </si>
  <si>
    <t>Sanciones que impliquen cierre temporal de programas o centros de servicio por incumplimientos legales.</t>
  </si>
  <si>
    <t xml:space="preserve"> Señalamiento puntual negativo de un líder de opinión local o regional acerca de la Universidad.
- Comentarios adversos sobre los procesos que desarrolla la Universidad por parte del comité rectoral, consejo superior
</t>
  </si>
  <si>
    <t>Sanciones económicas menores o solicitud de aclaraciones por parte de órganos de control u otras entidades por incumplimientos legales.</t>
  </si>
  <si>
    <t xml:space="preserve">Solicitud formal de aclaraciones o explicaciones por parte de los grupos de interés.
- Comentarios adversos sobre la prestación de servicios de la Universidad en grupos estudiantiles o grupos primarios de otras dependencias o departamentos académicos.
</t>
  </si>
  <si>
    <t xml:space="preserve">Solicitudes de información de algunos grupos de interés.
- Comentarios adversos  (Inquietudes) por parte de estudiantes, docentes, contratistas o empleados administrativos de otras dependencias
</t>
  </si>
  <si>
    <t xml:space="preserve">Difusión del evento a nivel interno de la Universidad/ Generación de rumores, voz a voz / rápida recuperación de la confianza.
- Comentarios adversos  (Inquietudes) por parte de empleados de la universidad
</t>
  </si>
  <si>
    <t>Tabla de calificación de impacto de Procesos</t>
  </si>
  <si>
    <t xml:space="preserve">Pérdidas económicas mayores a COP 300 millones </t>
  </si>
  <si>
    <t>Pérdidas económicas entre COP 100 millones y 300 millones</t>
  </si>
  <si>
    <t>Pérdidas económicas entre COP 50 millones y 100 millones.</t>
  </si>
  <si>
    <t xml:space="preserve">Pérdidas económicas entre COP 1 millón y 50 millones </t>
  </si>
  <si>
    <t>Pérdidas económicas menores COP 1 millón</t>
  </si>
  <si>
    <t>INSIGNIFICANTE
(Mínimo)</t>
  </si>
  <si>
    <t>POSIBLE</t>
  </si>
  <si>
    <t xml:space="preserve">INSIGNIFICANTE
(Mínimo)
</t>
  </si>
  <si>
    <t>AFECTACIÓN 
REPUTACIONAL</t>
  </si>
  <si>
    <t>AFECTACIÓN 
LEGAL</t>
  </si>
  <si>
    <t>PROCESO</t>
  </si>
  <si>
    <t>CÓDIGO DEL RIESGO</t>
  </si>
  <si>
    <t xml:space="preserve">Posible </t>
  </si>
  <si>
    <t>Posible</t>
  </si>
  <si>
    <t>Fallas o indisponibilidad de la infraestructura física relacionada con problemas estructurales o técnicos.</t>
  </si>
  <si>
    <t>CASI SEGURO</t>
  </si>
  <si>
    <t>Casi Seguro</t>
  </si>
  <si>
    <t>Paso</t>
  </si>
  <si>
    <t>Metodología para la valoración de riesgos en procesos</t>
  </si>
  <si>
    <t>Entienda y de claridad a todos los participantes sobre el alcance y objetivo del proceso.</t>
  </si>
  <si>
    <t>Identifique las principales preocupaciones de su proceso, es decir, aquellas que representan los eventos de riesgo relevantes. Máximo 10 riesgos.</t>
  </si>
  <si>
    <t>A continuación encuentra una guía de preguntas que le ayudarán a identificarlos. No todas las preguntas deben representar una preocupación relevante  actual de su proceso.</t>
  </si>
  <si>
    <t>Diligencie la columna causas: ¿Por qué puede generarse este evento de riesgo? Escriba los principales factores.</t>
  </si>
  <si>
    <t>Diligencia las señales de advertencia que puede visualizar y le alertarían sobre la posible materialización del riesgo</t>
  </si>
  <si>
    <t xml:space="preserve">Diligencie las medidas de administración actuales  preventivas y de protección requeridas para gestionar el evento de riesgo identificado. Cada una de estas medidas debe dar respuesta a alguna de las causas listadas. </t>
  </si>
  <si>
    <t>En la columna de observaciones registre cualquier comentario que considere necesario para brindar mayor información sobre el evento de riesgo analizado.</t>
  </si>
  <si>
    <t>Escriba sus preocupaciones (riesgos) de las siguiente manera:
Primero diga qué puede pasar, (qué le preocupa), por qué puede pasar  y en caso de que suceda cuál es el efecto que generaría.
El listado de riesgos corporativos (elementos de riesgo en la pestaña Desc.Riesgos) puede servirle de guía al igual que las preguntas que se presentan a continuación:</t>
  </si>
  <si>
    <t xml:space="preserve">¿Actualmente le preocupa alguna situación particular relacionada con posibles errores en la ejecución de las actividades establecidas en su proceso? </t>
  </si>
  <si>
    <t>¿La documentación de su proceso está  mal definida o desactualizada? ¿Qué eventos de riesgo preocupantes le genera actualmente esta situación?</t>
  </si>
  <si>
    <t>¿En este momento qué puede afectar el logro de los objetivos del proceso, la satisfacción de su cliente o de las demás personas con las cuales el proceso se relaciona? Enfóquese en aquellas situaciones clave para el logro de su objetivo.</t>
  </si>
  <si>
    <t xml:space="preserve">¿En este momento dentro de la ejecución de su proceso tiene o prevé algún problema con el o los sistemas de información que lo soportan? </t>
  </si>
  <si>
    <t>¿En el desarrollo de su proceso le preocupa que se presenten alguna de estas situaciones: Fraude (información, financiero, interno o externo), corrupción, lavado de activos y financiación de terrorismo y conflictos de interés?</t>
  </si>
  <si>
    <t>¿Actualmente le preocupa que se generen incumplimientos de algún requerimiento legal o normativo?</t>
  </si>
  <si>
    <t>¿Hoy le preocupa tener falta de conocimiento o competencia en el equipo de trabajo del proceso?</t>
  </si>
  <si>
    <t>¿Considerando las condiciones actuales de las instalaciones donde ejecuta las actividades de su proceso, le preocupa que se presenten fallas o daños en esta infraestructura que afecten al equipo de trabajo y por tanto la ejecución del proceso (PE: grietas, humedades, incendio o cualquier otra situación que pueda generar lesiones o accidentes)?</t>
  </si>
  <si>
    <t>¿En este momento le preocupa que se presenten ausencias de colaboradores, contratistas o proveedores porque afectarían de forma notoria la operación del proceso?</t>
  </si>
  <si>
    <t>¿Actualmente le preocupa que se presenten situaciones que le impida ejecutar su proceso y que esto afecte la continuidad de las operaciones de la Universidad?</t>
  </si>
  <si>
    <t>¿Hoy le preocupa alguna situación particular de orden público o seguridad física que afecte la operación de su proceso ?</t>
  </si>
  <si>
    <t>¿En este momento le preocupa que algún proveedor crítico que genere un entregable relevante para su proceso le incumpla compromisos acordados?</t>
  </si>
  <si>
    <t>Diligencie las celdas sobre Valoración residual del riesgo, la cual corresponde al nivel de riesgos actuales de su proceso, considerando las medidas de administración descritas en el punto 4. Para esto discutan como equipo de trabajo el nivel de probabilidad e impacto siguiendo las escalas de valoración suministradas (Hoja TABLAS DE CALIFICACIÓN).</t>
  </si>
  <si>
    <t>Diligencie las celdas de medidas de administración potenciales preventivas y de protección requeridas para gestionar el evento de riesgo identificado. Cada una de estas medidas debe dar respuesta a alguna de las causas listadas. 
Recuerde que las medidas deben ser definidas obligatoriamente para los eventos de riesgos valorados como extremos (rojos) y altos (naranjas). En caso de que el riesgo sea valorado como extremo o alto y considere que no puede adelantar ninguna medida de administración, por favor explique porqué.
Puede definir medidas potenciales para los riesgos Medios (amarillos) y Bajos (verdes) si lo consideran necesario.</t>
  </si>
  <si>
    <t>¿Ve alguna señal de algún riesgo que en el futuro pueda afectar su proceso? Descríbalas. PE: Nuevas tecnologías, nuevas tendencias de consumo, cambios regulatorios, entre otros. Puede incluir señales que deban ser gestionadas o consideradas por otros procesos indicando el nombre del proceso o área.</t>
  </si>
  <si>
    <t>En reuniones del equipo del proceso, realice seguimiento al estado de avance de las medidas de administración potenciales y regístrelo.</t>
  </si>
  <si>
    <t xml:space="preserve"> Sanciones económicas importantes impuestas por órganos de control u otras entidades por incumplimientos legales.</t>
  </si>
  <si>
    <t>Observaciones, alertas internas sobre incumplimiento legal</t>
  </si>
  <si>
    <t>Referencia</t>
  </si>
  <si>
    <t>Fecha de ocurrencia</t>
  </si>
  <si>
    <t>Fecha de reporte</t>
  </si>
  <si>
    <t>Descripción: qué ocurrió</t>
  </si>
  <si>
    <t>Causa: por qué ocurrió</t>
  </si>
  <si>
    <t>Proceso afectado: enfocado al mapa de procesos de la universidad</t>
  </si>
  <si>
    <t xml:space="preserve">Sede </t>
  </si>
  <si>
    <t xml:space="preserve">Identificado por: </t>
  </si>
  <si>
    <t xml:space="preserve">Costos de la pérdida </t>
  </si>
  <si>
    <t>Costos de recuperación</t>
  </si>
  <si>
    <t xml:space="preserve">Tipo de impacto: económico, Legal o reputacional </t>
  </si>
  <si>
    <t>Medidas correctivas</t>
  </si>
  <si>
    <t xml:space="preserve">Responsable de los correctivos </t>
  </si>
  <si>
    <t xml:space="preserve">Observaciones </t>
  </si>
  <si>
    <t xml:space="preserve">Código </t>
  </si>
  <si>
    <t xml:space="preserve">Riesgo </t>
  </si>
  <si>
    <t xml:space="preserve">Nombre </t>
  </si>
  <si>
    <t xml:space="preserve">Valores en moneda corriente y con la TRM del día </t>
  </si>
  <si>
    <t>RE-</t>
  </si>
  <si>
    <t>Probabilidad/  Frecuencia</t>
  </si>
  <si>
    <t xml:space="preserve"> Observaciones Generales </t>
  </si>
  <si>
    <t xml:space="preserve">MATRIZ DE </t>
  </si>
  <si>
    <t>Descripción del riesgo    
¿Qué le preocupa frente al logro de los objetivos?</t>
  </si>
  <si>
    <t>Patricia Chejne Fayad</t>
  </si>
  <si>
    <t>Fallas en la identificación o cumplimiento en forma oportuna de cambios o novedades en la legislación aplicable a la institución, ej: legislación educativa (creación de programas, titulaciones, registros), tributaria, laboral</t>
  </si>
  <si>
    <t>Violación del deber de confidencialidad por parte de un colaborador para con la institución o sus grupos de interés.
Ej: Divulgación indebida de información confidencial de la comunidad universitaria, manipulación de notas, en procesos de compra y contratación, etc.</t>
  </si>
  <si>
    <t>Incumplimiento de normas relacionadas con temas de LAFT, anticorrupción.</t>
  </si>
  <si>
    <t>Riesgo de la No Calidad: Perdida de la acreditación de alta calidad.</t>
  </si>
  <si>
    <t>Estructura organizacional en procesos, personas y conocimiento, no adecuada para soportar la gestión del Plan Estratégico de Desarrollo y el cumplimiento de los objetivos.</t>
  </si>
  <si>
    <t>Riesgo de Crecimiento Institucional.</t>
  </si>
  <si>
    <t>Infraestructura organizacional en planta física, tecnología y comunicaciones, no  adecuada para soportar la gestión del Plan Estratégico de Desarrollo y el cumplimiento de los objetivos.</t>
  </si>
  <si>
    <t>Riesgo de Crecimiento Institucional: Limitación de espacio.</t>
  </si>
  <si>
    <t>Riesgo de Talento Humano: Retención y Selección.</t>
  </si>
  <si>
    <t>Riesgo de Talento Humano: Retención y Formación.</t>
  </si>
  <si>
    <t>Riesgos de gestión (dirección general)</t>
  </si>
  <si>
    <t>Riesgos de gestión de activos</t>
  </si>
  <si>
    <t>Riesgos de cumplimiento de la normatividad</t>
  </si>
  <si>
    <t xml:space="preserve">Riesgo de gestión del cambio o del modelo de negocio </t>
  </si>
  <si>
    <t>Al gobierno no contar con un mayor ingreso, genera recortes en su presupuesto y lo que asigna para contratación con entidades como el CES.
Estabilidad de los programas como SER PILO PAGA: se presenta un cuestionamiento político de la estabilidad del programa, donde puede llegar hasta acabarse y esto representa parte fundamental de los ingresos extras de la Universidad y los proyectos basados en esos ingresos.
Reforma Tributaria: actualmente en el congreso existe proyecto de ley de reforma tributaria donde se presenta un riesgo de que las Universidades empiecen a pagar por Renta.</t>
  </si>
  <si>
    <t>INTERNACIONALIZACIÓN.
Competencia más difícil con las universidades de la ciudad y del país.</t>
  </si>
  <si>
    <t>Bajo crecimiento económico del país (PIB), que genera una pérdida de capacidad adquisitiva en los hogares, también las empresas no consumen capacitación y es de los primeros rubros que se cortan.
Tasa de desempleo: al no tener crecimiento económico y la inflación estar alta, esto repercute en una tasa de desempleo y por ende en la capacidad de pagar capacitación a los hogares y se incrementa ostensiblemente la deserción.</t>
  </si>
  <si>
    <t>Disminución de la demanda.
Análisis: Por falta o deficiente estrategia de mercadeo.
Perdida de posicionamiento y participación en el mercado.
Disminución la población en edad escolar en el mercado objetivo.
Disminución en la cantidad de estudiantes.
Desconocimiento de los riesgos del entorno.
Por cambio demográfico (emergente).</t>
  </si>
  <si>
    <t>Fallas en la generación de flujo de caja para las operaciones de la institución y los planes de desarrollo.</t>
  </si>
  <si>
    <t>Iliquidez financiera: se debe tener un fondo de sostenibilidad donde se tenga reservado un promedio de recursos que garanticen la operación de la institución.</t>
  </si>
  <si>
    <t>Reforma Tributaria: actualmente en el congreso existe proyecto de ley de reforma tributaria donde se presenta un riesgo de que las Universidades empiecen a pagar por Renta.</t>
  </si>
  <si>
    <t>Tasa de interés.
Tasa de cambio.</t>
  </si>
  <si>
    <t>Fallas en la gestión de recaudo de cartera de estudiantes, empresas y Gobierno.</t>
  </si>
  <si>
    <t>Falla en la fijación de tarifas de matrículas y servicios con respecto a los costos y a la demanda del mercado.</t>
  </si>
  <si>
    <t>Riesgo de Mercado y Competencia.</t>
  </si>
  <si>
    <t xml:space="preserve">Riesgos financieros </t>
  </si>
  <si>
    <t xml:space="preserve">Riesgos de productos / servicios </t>
  </si>
  <si>
    <t>Riesgo de la No Calidad.</t>
  </si>
  <si>
    <t>Fallas en diseño y construcción de servicios en alianza con terceros, que no sean exitosos y afecten los ingresos o el retorno sobre la inversión</t>
  </si>
  <si>
    <t>Riesgos de tecnología</t>
  </si>
  <si>
    <t>Pérdida de información y bloqueo de la operación por malware que afecta, de manera relevante, softwares y/o el sistema de información de la Universidad.</t>
  </si>
  <si>
    <t>Riesgo de Tecnología e Información.
SEGURIDAD DE LA INFORMACIÓN.</t>
  </si>
  <si>
    <t>Riesgo de Tecnología e Información.</t>
  </si>
  <si>
    <t>Riesgos de personas</t>
  </si>
  <si>
    <t>Pérdidas económicas menores a COP 1.000 millones</t>
  </si>
  <si>
    <t>Pérdidas económicas entre  COP 1.000 y 2.000 millones</t>
  </si>
  <si>
    <t>Pérdidas económicas entre  COP 2.000 y 3.500 millones</t>
  </si>
  <si>
    <t>Pérdidas económicas entre  COP 3.500 y 5.000 millones</t>
  </si>
  <si>
    <t xml:space="preserve">Descriptor </t>
  </si>
  <si>
    <t xml:space="preserve">Fuerte </t>
  </si>
  <si>
    <t xml:space="preserve">Atención significativa al riesgo. Se han adoptado todos o la mayoría de los controles económicamente viables.  Se mantiene un sistema de seguimiento constante. </t>
  </si>
  <si>
    <t xml:space="preserve">Moderado </t>
  </si>
  <si>
    <t xml:space="preserve">Los controles aplicados proporcionan una certeza razonable del control, aunque no permiten la gestión de todos los sucesos de riesgo potenciales. </t>
  </si>
  <si>
    <t xml:space="preserve">Débil </t>
  </si>
  <si>
    <t xml:space="preserve">Los controles aplicados son insuficientes para prevenir o mitigar el riesgo (o no se conocen). </t>
  </si>
  <si>
    <t>Solicitudes de información de algunos grupos de interés.
- Comentarios adversos  (Inquietudes) por parte de estudiantes, docentes, contratistas o empleados administrativos de otras dependencias</t>
  </si>
  <si>
    <t>Difusión del evento a nivel interno de la Universidad/ Generación de rumores, voz a voz / rápida recuperación de la confianza.
- Comentarios adversos  (Inquietudes) por parte de empleados de la universidad</t>
  </si>
  <si>
    <t xml:space="preserve">Tabla de tratamiento de los riesgos </t>
  </si>
  <si>
    <t>RIESGOS ESTRATÉGICOS UNIVERSIDAD CES</t>
  </si>
  <si>
    <t>Incumplimiento de alguna norma o requerimiento relacionado con el código de ética y buen gobierno. Ej. "Cartelización", incumplimiento de normas relacionadas con temas de LAFT, anticorrupción.</t>
  </si>
  <si>
    <t>Solicitud formal de aclaraciones o explicaciones por parte de los grupos de interés.
- Comentarios adversos sobre la prestación de servicios de la Universidad en grupos estudiantiles o grupos primarios de otras dependencias o facultades</t>
  </si>
  <si>
    <t>Responsable del seguimiento del riesgo</t>
  </si>
  <si>
    <t>Por las sedes de sabaneta y CVZ</t>
  </si>
  <si>
    <t>Plan de relevo</t>
  </si>
  <si>
    <t>Fallas en la seguridad en la información: Confidencialidad (robo o fuga), Integridad
(alteración), Disponibilidad / Mal uso de datos o información crítica de la Universidad</t>
  </si>
  <si>
    <t>Cambios imprevistos en el modelo del software corporativo</t>
  </si>
  <si>
    <t>Notas adicionales</t>
  </si>
  <si>
    <t>Pérdidas por no se ejecutarse proyectos importantes</t>
  </si>
  <si>
    <t>Clara Inés Sanchez</t>
  </si>
  <si>
    <t>Rubén Darío Manrique</t>
  </si>
  <si>
    <t>Diego Monagas</t>
  </si>
  <si>
    <t>CONTROLES</t>
  </si>
  <si>
    <t>Asegurable</t>
  </si>
  <si>
    <t>Asegurado</t>
  </si>
  <si>
    <t>Recomendación</t>
  </si>
  <si>
    <t>Si</t>
  </si>
  <si>
    <t>No</t>
  </si>
  <si>
    <t>Parcialmente</t>
  </si>
  <si>
    <t>no por Marsh</t>
  </si>
  <si>
    <t xml:space="preserve">Jorge Julián Osorio </t>
  </si>
  <si>
    <t>Etiquetas de fila</t>
  </si>
  <si>
    <t>Total general</t>
  </si>
  <si>
    <t>Etiquetas de columna</t>
  </si>
  <si>
    <t>Cuenta de Código</t>
  </si>
  <si>
    <t>No hay observaciones por el corredor de seguros</t>
  </si>
  <si>
    <t>Jaime Andrés Arango</t>
  </si>
  <si>
    <t>Suscrita póliza de Todo Riesgo Daños Materiales para perdidas o daños por cualquier causa, incluyendo eventos de la naturaleza, salvo los riesgos excluidos</t>
  </si>
  <si>
    <t>El seguro de Riesgo Informático (protección de datos) se oriente a indemnizar los perjuicios por fallas en el tratamiento de datos personales, fuga de información, ejecución o instalación o infección por software malicioso o comunicación fraudulenta e interrupción de red. Incluye además gastos de defensa, gastos de investigación oficial y costos de emergencia</t>
  </si>
  <si>
    <t>El seguro de RC Directores y Administradores se orienta a indemnizar los perjuicios causados a terceros por un acto incorrecto realizado o presuntamente realizado por el asegurado en ejercicio de sus funciones como administrador de la entidad
tomadora o sus subordinadas mencionadas en las condiciones de la póliza. Incluye gastos de defensa. EXCLUYE multas y sanciones de acuerdo con la legislación colombiana</t>
  </si>
  <si>
    <t>Dificultades en la retención o atracción efectivas de personal docente y administrativo competente.
Ej.: Por condiciones no competitivas, ineficiencia en el proceso de selección o por falta de oferta de personal con las competencias y el perfil requeridos.</t>
  </si>
  <si>
    <t>Programas de formación, entrenamiento y desarrollo de carrera que no abordan adecuadamente las necesidades de la institución y de los colaboradores.
Ej.: De personal directivo con miras a la sucesión del equipo de Gobierno.</t>
  </si>
  <si>
    <t>Violaciones a la propiedad intelectual.
Ej.: Por robo o violación de derechos registrados, producción intelectual del personal docente no acreditada a nombre de la Universidad, derechos de autor, plagio que involucre el nombre de la Universidad, desarrollos tecnológicos.</t>
  </si>
  <si>
    <t>El seguro de Riesgo Informático (protección de datos) podría eventualmente cubrir algunos de los riesgos, de acuerdo con sus coberturas y exclusiones.</t>
  </si>
  <si>
    <t>Uso fraudulento o no aprobado de la razón social, logotipos de la institución o de la imagen institucional.
Ej.: Uso inadecuado de la imagen en promoción de eventos (teatro CES - evento vacunas).</t>
  </si>
  <si>
    <t>Fallas en la recuperación costo y tiempo efectiva luego de un incidente que interrumpa procesos y funciones críticos de la institución por no tener planes de recuperación adecuadamente establecidos.
Ej.: Planes de continuidad de negocio, de respuesta a emergencias, de recuperación de desastres, redundancias en instalaciones / equipos).</t>
  </si>
  <si>
    <t>El seguro de Directores y Administradores podría eventualmente cubrir algunos riesgos en los términos de la póliza imputables a actos erróneos de los administradores y directores.</t>
  </si>
  <si>
    <t>Afectación de la estrategia de desarrollo de la institución como consecuencia de cambios en políticas públicas que afectan el sistema de Educación Superior. 
Ej.: Avales a entrada de nuevas instituciones y programas que incrementen la competencia y afecten la participación del mercado.
Estabilidad de programas de auxilio por parte del estado.</t>
  </si>
  <si>
    <t>Pérdida de participación de mercado por presión de la competencia.
Ej.: Por aumento en la oferta e innovación en programas académicos y servicios, políticas de precios y de descuentos en matrículas y servicios, eficiencia en gastos y costos de operación, entrada de nuevos competidores, avales a programas de instituciones internacionales, expansión de universidades públicas a las regiones, ampliación de cupos.
Internacionalización de las Universidades. Presencia local de Universidades extranjeras mediante programas semipresenciales o virtuales.</t>
  </si>
  <si>
    <t>Afectación de la institución por reducción en la demanda de programas.
Ej.: Por desaceleración o recesión económica, temor al endeudamiento por altas tasas de interés en créditos educativos, cambios en tendencias y preferencias de la población estudiantil, reducción en recursos financiados por el Icetex.</t>
  </si>
  <si>
    <t>Afectación de la estrategia por fallas en la integración y coordinación efectivas de las diferentes áreas de la institución.
Ej.: Entre las diferentes direcciones administrativas y académicas y los centros de servicio.</t>
  </si>
  <si>
    <t>Actuaciones de personal clave o de la institución que causan daños a su reputación o imagen de marca.
Ej.: Actuaciones en contra de la ética y de los valores de la institución, controversias innecesarias, manejo inadecuado de información y comunicación frente a los diferentes grupos de interés.</t>
  </si>
  <si>
    <t>Dificultades para responder rápidamente a cambios en las necesidades, preferencias o tendencias del mercado.
Ej.: Fallas en lectura del mercado y necesidades o preferencias de la comunidad estudiantil.</t>
  </si>
  <si>
    <t>Incapacidad de trasladar de manera oportuna los incrementos de los costos de operación al valor de la matrícula o de los servicios.
Ej.: En nómina, impuestos, servicios públicos. Reforma tributaria, pago de renta por parte de las Universidades.</t>
  </si>
  <si>
    <t>Cambios desfavorables en variables macroeconómicas, más allá de los contemplados en la modelación financiera, que afecten significativamente la Tesorería.
Ej.: Tasa de cambio, tasas de interés, inflación.</t>
  </si>
  <si>
    <t>Fallas en la planeación y gestión de proyectos, que redundan en mayores costos y/o tiempos de ejecución.
Ej.: Proyectos de investigación, contratos.</t>
  </si>
  <si>
    <t>Incumplimiento de la promesa de valor asociada a la materialización de un beneficio por la obtención de un título académico o frente a la calidad de los programas académicos.
Ej.: Ubicación en el mercado laboral, satisfacción de las expectativas frente al programa académico.</t>
  </si>
  <si>
    <t>Asesoría a terceros, que pudiera conducir a error o ser negligente.
Ej.: En contratos de asesorías, en diseño de productos de formación, en programas de educación continua.</t>
  </si>
  <si>
    <t>Los perjuicios que sufra la Universidad en materia de contratación son susceptibles de ampara bajo los seguros de complimiento y fianzas. Marsh tiene como valor agregado para la Universidad el Programa de Administración de Riesgos en la contratación</t>
  </si>
  <si>
    <t>Afectación de la operación por daños, averías o colapso de equipos de cómputo críticos.
Ej.: Servidores de aplicativos críticos para las actividades, equipos de plataformas, UPS.</t>
  </si>
  <si>
    <t>La cobertura de Lucro Cesante en la póliza Multiriesgo no esta cubierta por SURA, por ser exclusión del contrato de reaseguro. Muy pocas compañías en Colombia otorgan este riesgo y su suscripción es compleja.</t>
  </si>
  <si>
    <t>Afectación de la seguridad física de la comunidad universitaria.
Ej.: Amenazas o actos de violencia contra la comunidad universitaria o en sitios remotos (misiones y salidas académicas, actividades de bienestar universitario).</t>
  </si>
  <si>
    <t>No obstante, algunas soluciones de seguros de PERSONAS podrían ofrecer beneficios para algunos riesgos resultantes de estos riesgos. Serian contratación voluntario de la Universidad. Un ejemplo es el seguro de Accidentes Estudiantiles.</t>
  </si>
  <si>
    <t>Eventualmente podría analizarse bajo el seguro de Directores y Administradores en la medica que que se imputable a un acto incorrecto cubierto por el seguro</t>
  </si>
  <si>
    <t>Afectación de activos de la institución por causa de un desastre natural grave.
Ej.: Terremoto.</t>
  </si>
  <si>
    <t>Afectación de activos de la institución por causa de un evento físico, no natural, grave. Ej.: Incendio, explosión, inundación de las instalaciones por lluvias torrenciales, tormentas, granizada.</t>
  </si>
  <si>
    <t>Suceso que se presenta con cierta regularidad</t>
  </si>
  <si>
    <t>Pérdidas económicas mayores a COP 5.000 millones</t>
  </si>
  <si>
    <t>Concepto masivo desfavorable que trasciende a nivel internacional, nacional o local.
- Comentarios adversos sobre los procesos que desarrolla la Universidad por parte de los entes directivos (Máximos órganos de dirección y administración).</t>
  </si>
  <si>
    <t xml:space="preserve"> Señalamiento puntual negativo de un líder de opinión local o regional acerca de la Universidad.
- Comentarios adversos sobre los procesos que desarrolla la Universidad por parte de los  máximos órganos de dirección y administración.</t>
  </si>
  <si>
    <t>El suceso sólo puede ocurrir en circunstancias excepcionales</t>
  </si>
  <si>
    <t>El suceso puede ocurrir en algunas circunstancias o se presenta de forma esporádica</t>
  </si>
  <si>
    <t>55</t>
  </si>
  <si>
    <t>54</t>
  </si>
  <si>
    <t>53</t>
  </si>
  <si>
    <t>52</t>
  </si>
  <si>
    <t>51</t>
  </si>
  <si>
    <t>45</t>
  </si>
  <si>
    <t>44</t>
  </si>
  <si>
    <t>43</t>
  </si>
  <si>
    <t>42</t>
  </si>
  <si>
    <t>41</t>
  </si>
  <si>
    <t>35</t>
  </si>
  <si>
    <t>34</t>
  </si>
  <si>
    <t>33</t>
  </si>
  <si>
    <t>32</t>
  </si>
  <si>
    <t>31</t>
  </si>
  <si>
    <t>25</t>
  </si>
  <si>
    <t>24</t>
  </si>
  <si>
    <t>23</t>
  </si>
  <si>
    <t>22</t>
  </si>
  <si>
    <t>21</t>
  </si>
  <si>
    <t>15</t>
  </si>
  <si>
    <t>14</t>
  </si>
  <si>
    <t>13</t>
  </si>
  <si>
    <t>12</t>
  </si>
  <si>
    <t>11</t>
  </si>
  <si>
    <t xml:space="preserve">revisar y mirar a detalle lo que dice la dra patricia </t>
  </si>
  <si>
    <t>Actualización de sap queda pospuesta para analizarse en el 2027</t>
  </si>
  <si>
    <t xml:space="preserve">Contagio durante el tiempo de pandemia (covid- 19) en empleados y estudiantes </t>
  </si>
  <si>
    <t>No adaptación digital</t>
  </si>
  <si>
    <t>Impacto mental/psicológico como consecuencia de la nueva normalidad</t>
  </si>
  <si>
    <t xml:space="preserve">Riesgo político y Legal: Pérdida de autonomía para ofertar programas y elegir estudiantes. 
</t>
  </si>
  <si>
    <t xml:space="preserve">Riesgo de Tecnología e Información.
</t>
  </si>
  <si>
    <t xml:space="preserve">Revisar </t>
  </si>
  <si>
    <t>Porcentaje 2019</t>
  </si>
  <si>
    <t>Clasificación del riesgo
2019</t>
  </si>
  <si>
    <t>Clasificación del riesgo
2020</t>
  </si>
  <si>
    <t>Sin calificación</t>
  </si>
  <si>
    <t>Probabilidad/  Frecuencia
2020</t>
  </si>
  <si>
    <t>Severidad/ Impacto
2020</t>
  </si>
  <si>
    <t>Magnitud Riesgo con Controles
2020</t>
  </si>
  <si>
    <t>(en blanco)</t>
  </si>
  <si>
    <t>Riesgos Nuevos</t>
  </si>
  <si>
    <t>Severidad/ Impacto 2019</t>
  </si>
  <si>
    <t>Magnitud Riesgo con Controles 2019</t>
  </si>
  <si>
    <t xml:space="preserve">Controles 2019 </t>
  </si>
  <si>
    <t>Controles  
 2020</t>
  </si>
  <si>
    <t>CORREDOR DE SEGUROS DELIMA MARSH</t>
  </si>
  <si>
    <t>Controles  
 2021</t>
  </si>
  <si>
    <t>Probabilidad/  Frecuencia
2021</t>
  </si>
  <si>
    <t>Severidad/ Impacto
2021</t>
  </si>
  <si>
    <t>Magnitud Riesgo con Controles
2021</t>
  </si>
  <si>
    <t>RE-1</t>
  </si>
  <si>
    <t>RE-2</t>
  </si>
  <si>
    <t>RE-3</t>
  </si>
  <si>
    <t>RE-4</t>
  </si>
  <si>
    <t>RE-5</t>
  </si>
  <si>
    <t>RE-6</t>
  </si>
  <si>
    <t>RE-7</t>
  </si>
  <si>
    <t>RE-8</t>
  </si>
  <si>
    <t>RE-9</t>
  </si>
  <si>
    <t>RE-10</t>
  </si>
  <si>
    <t>RE-11</t>
  </si>
  <si>
    <t>RE-12</t>
  </si>
  <si>
    <t>RE-13</t>
  </si>
  <si>
    <t>RE-14</t>
  </si>
  <si>
    <t>RE-15</t>
  </si>
  <si>
    <t>RE-16</t>
  </si>
  <si>
    <t>RE-17</t>
  </si>
  <si>
    <t>RE-18</t>
  </si>
  <si>
    <t>RE-19</t>
  </si>
  <si>
    <t>RE-20</t>
  </si>
  <si>
    <t>RE-21</t>
  </si>
  <si>
    <t>RE-22</t>
  </si>
  <si>
    <t>RE-23</t>
  </si>
  <si>
    <t>RE-24</t>
  </si>
  <si>
    <t>RE-25</t>
  </si>
  <si>
    <t>RE-26</t>
  </si>
  <si>
    <t>RE-27</t>
  </si>
  <si>
    <t>RE-28</t>
  </si>
  <si>
    <t>RE-29</t>
  </si>
  <si>
    <t>RE-30</t>
  </si>
  <si>
    <t>RE-31</t>
  </si>
  <si>
    <t>RE-32</t>
  </si>
  <si>
    <t>RE-33</t>
  </si>
  <si>
    <t>RE-34</t>
  </si>
  <si>
    <t>RE-35</t>
  </si>
  <si>
    <t>RE-36</t>
  </si>
  <si>
    <t>RE-37</t>
  </si>
  <si>
    <t>RE-38</t>
  </si>
  <si>
    <t>RE-39</t>
  </si>
  <si>
    <t>RE-40</t>
  </si>
  <si>
    <t>RE-41</t>
  </si>
  <si>
    <t>RE-42</t>
  </si>
  <si>
    <t>RE-43</t>
  </si>
  <si>
    <t>RE-44</t>
  </si>
  <si>
    <t>RE-45</t>
  </si>
  <si>
    <t xml:space="preserve">Responsable </t>
  </si>
  <si>
    <t>No obtención o pérdida de la acreditación de programas. Registros calificados de programas.</t>
  </si>
  <si>
    <t>Natalia Muñoz 
Comité academico</t>
  </si>
  <si>
    <t>Comité academico</t>
  </si>
  <si>
    <t xml:space="preserve">Natalia Muñoz </t>
  </si>
  <si>
    <t xml:space="preserve">Comunicaciones </t>
  </si>
  <si>
    <t xml:space="preserve">Bienestar institucional </t>
  </si>
  <si>
    <t xml:space="preserve">Sala de fundadores </t>
  </si>
  <si>
    <t>Cuenta de P3</t>
  </si>
  <si>
    <t xml:space="preserve">Porcentaje 2020 </t>
  </si>
  <si>
    <t xml:space="preserve">Dirección académica </t>
  </si>
  <si>
    <t>Tecnología de la información</t>
  </si>
  <si>
    <t>Dirección administrativa y financiera</t>
  </si>
  <si>
    <t>Rectoría</t>
  </si>
  <si>
    <t xml:space="preserve">Gestión del riesgo </t>
  </si>
  <si>
    <t xml:space="preserve">Secretaría general </t>
  </si>
  <si>
    <t>Gestión del riesgo 
Comité academico</t>
  </si>
  <si>
    <t xml:space="preserve">Dirección de investigación e innovación </t>
  </si>
  <si>
    <t xml:space="preserve">Comunicación organizacional </t>
  </si>
  <si>
    <t>Cuenta de Descripción del riesgo    
¿Qué le preocupa frente al logro de los objetivos?</t>
  </si>
  <si>
    <t>Controles  
 2022</t>
  </si>
  <si>
    <t>Probabilidad/  Frecuencia
2022</t>
  </si>
  <si>
    <t>Severidad/ Impacto
2022</t>
  </si>
  <si>
    <t>Magnitud Riesgo con Controles
2022</t>
  </si>
  <si>
    <t>Atribuciones</t>
  </si>
  <si>
    <t>Riesgo</t>
  </si>
  <si>
    <t>Señalar las políticas académicas y económicas que deben seguirse en la Universidad.</t>
  </si>
  <si>
    <t>Cambios de gobiernos y políticas fiscales e internas, no acordes con la filosofía institucional</t>
  </si>
  <si>
    <t>Expedir los reglamentos: Estudiantil, docente, de bienestar universitario y los demás reglamentos internos.</t>
  </si>
  <si>
    <t>Adaptación inadecuada al cambio organizacional.</t>
  </si>
  <si>
    <t>Nombrar los Decanos y Jefes de Programa</t>
  </si>
  <si>
    <t>Validación inadecuada de los requisitos específicos para el perfil del cargo, se puede presentar la selección de candidatos que no cumplan con el perfil requerid</t>
  </si>
  <si>
    <t>Autorizar, siempre con beneficio de inventario, la aceptación de donaciones y legados que sean concedidos a la Universidad</t>
  </si>
  <si>
    <t>Posibilidad de que la Universidad sea utilizada a través de sus actividades misionales, como instrumento para el lavado de activos,</t>
  </si>
  <si>
    <t>Aprobar los actos y contratos que deba suscribir el Rector cuando la cuantía exceda a la que reglamente el mismo Consejo Superior</t>
  </si>
  <si>
    <t>Por una planeación inadecuada del presupuesto institucional, se podrían aprobar actos o contratos que excedan la capacidad financiera de la universidad</t>
  </si>
  <si>
    <t>Considerar y aprobar el presupuesto de ingresos y egresos para cada vigencia anual</t>
  </si>
  <si>
    <t>Debido a un Inadecuado seguimiento y control presupuestal, se podría presentar desfases en la asignación de rubros, impactando la rentabilidad y la liquidez de la institución</t>
  </si>
  <si>
    <t>En el ámbito de su autonomía, evaluar periódicamente las políticas de la Universidad en materia de investigación e innovación, docencia, bienestar y servicios a la comunidad</t>
  </si>
  <si>
    <t>Debido a un inadecuado seguimiento de las políticas de la Universidad, se podría generar desconocimiento para la toma de decisiones e incumplimiento de estas, conllevando la no generación del impacto deseado en investigación a nivel nacional e internacional.</t>
  </si>
  <si>
    <t>Posibilidad de presentarse aumento innecesario en la contratación, lo que podría generar burocracias y sobrecostos innecesarios</t>
  </si>
  <si>
    <t>Fijar las tarifas para matrículas y los demás derechos pecuniarios</t>
  </si>
  <si>
    <t>Estudio deficiente de tendencias y necesidades del mercado, que fijen tarifas no acordades a preferencias de grupos de interés</t>
  </si>
  <si>
    <t>Autorizar subsidios a unidades o centros de costos no rentables, si la Institución lo considera importante para el cumplimiento de su misión o su funcionamiento como Universidad</t>
  </si>
  <si>
    <t>Posibilidad de presentarse desfaces presupuestales por autorizaciones de rubros no rentables</t>
  </si>
  <si>
    <t xml:space="preserve">Vigilar que los recursos del CES sean empleados correctamente y estudiar y aprobar o improbar los balances y demás informes de fin de ejercicio </t>
  </si>
  <si>
    <t>Aprobar la creación, suspensión o supresión de programas académicos</t>
  </si>
  <si>
    <t>Ofertar programas académicos sin el debido estudio del mercado y preferencias estudiantil que no respondan a las necesidades de los grupos de interés o que vayan en contravía de los objetivos institucionales</t>
  </si>
  <si>
    <t>Revisar y aprobar la escala y aumentos salariales para todo el personal vinculado, excepto el Rector que será determinada por la Sala de Fundadores</t>
  </si>
  <si>
    <t>Posibilidad de aprobar aumentos salariales sin tener en cuenta el presupuesto y liquidez financiera institucional</t>
  </si>
  <si>
    <t xml:space="preserve">RIESGOS SALA DE FUNDADORES </t>
  </si>
  <si>
    <t xml:space="preserve">RIESGOS CONSEJO SUPERIOR </t>
  </si>
  <si>
    <t xml:space="preserve">Debido a una falta de control interno y financiero se podría presentar mal uso de los recursos y fraude en la institución,
Posibilidad de presentarse desequilibrio financiero por falta de control y seguimiento por el máximo órgano de dirección.  </t>
  </si>
  <si>
    <t>Aprobar y modificar la carta organizacional 
Evaluar nombramientos y plantas de cargo</t>
  </si>
  <si>
    <r>
      <t>Posibles Efectos</t>
    </r>
    <r>
      <rPr>
        <b/>
        <sz val="15"/>
        <color rgb="FFFFFFFF"/>
        <rFont val="Calibri"/>
        <family val="2"/>
        <scheme val="minor"/>
      </rPr>
      <t xml:space="preserve"> </t>
    </r>
  </si>
  <si>
    <t>Se sabe que el suceso ocurre en forma reiterada</t>
  </si>
  <si>
    <t>El suceso no es habitual pero podría producirse en algún momento</t>
  </si>
  <si>
    <t xml:space="preserve">Perdida de acreditacion </t>
  </si>
  <si>
    <t xml:space="preserve">reforma salud </t>
  </si>
  <si>
    <t xml:space="preserve">Evaluacion fisica de los espacios fisicos </t>
  </si>
  <si>
    <t xml:space="preserve">Riesgo 7: estructura organizacional muy alta que no soporta la gestión del plan estrategico de desarrollo </t>
  </si>
  <si>
    <t xml:space="preserve">Revision del codigo de ética y buen gobierno 
Analisis  de incopatiblidades, abuso de poder, conflictos de interes 
Exceso de atribuciones de los trabajadores (extralimitacion de funciones sin justa causa) 
Incluir lo informatico ( el uso de las herramientas tecnologicas de la universdad se hace en nombre de ella ) </t>
  </si>
  <si>
    <t xml:space="preserve">cambiar la probabilidad del riesgo </t>
  </si>
  <si>
    <t xml:space="preserve">Analisis de la fuga de conocimiento o proyectos de la propiedad intelectual (activos intelectuales de la marca) </t>
  </si>
  <si>
    <t xml:space="preserve">Revision del plan de continuidad del negocio 
Poliza del lucreo cesante </t>
  </si>
  <si>
    <t xml:space="preserve">Perdida de participacion del mercado por competencia (medicina eafit) 
Campos de practicas 
Relacionamiento con aliados estrategicos (quiron salud, Clinica CES) 
Mejoramos el perfil de la universidad y lo egresados frente a los grupos de interes (institucion de ciencias) </t>
  </si>
  <si>
    <t xml:space="preserve">Riesgo muy alto </t>
  </si>
  <si>
    <t xml:space="preserve">Trabajo conjunto entre parte administrativa y las facultades 
Lineamientos comunes 
Mucha autonomia de las facultades (duplicidad de funciones y de áreas) </t>
  </si>
  <si>
    <t>Fallas en la genracion de flujo de caja para las operaciones de la institucion y los planes de desarrollo</t>
  </si>
  <si>
    <t xml:space="preserve">cambiarlo a alto </t>
  </si>
  <si>
    <t xml:space="preserve">Incapacidad de trasladar de manera oportuna los incrementos de los costos </t>
  </si>
  <si>
    <t xml:space="preserve">Riesgo 22      Variables macroeconomicas afectan la universidad (tasa de cambio, inflacion, tasa de interes) </t>
  </si>
  <si>
    <t xml:space="preserve">financiamiento a los estudiantes 
Analisis de propuestas para mirar financiaciones privadas para los estudiantes 
</t>
  </si>
  <si>
    <t xml:space="preserve">Ponerlo en extremo 
Cambiar la probabilidad </t>
  </si>
  <si>
    <t xml:space="preserve">Riesgo 26 </t>
  </si>
  <si>
    <t xml:space="preserve">Bajarle calificación </t>
  </si>
  <si>
    <t xml:space="preserve">Riesgo 27  </t>
  </si>
  <si>
    <t xml:space="preserve">Riesgo 24        Evaluacion de proyectos  
Riesgo 28 </t>
  </si>
  <si>
    <t xml:space="preserve">Riesgo 34   Cmambio en el modelo software corporativo 
no es imprevisto es mirar la gestión </t>
  </si>
  <si>
    <t>Dificultades en la retencion del talento humano 
Fortalecer el salario emocional, Nuevas generaciones Nomadas
Mentalidad de EFR, fomentar en la universidad eso que es y que no es</t>
  </si>
  <si>
    <t>Afectación de activos de la institución por causa de un evento físico.
Ej.: Desastre natural grave (Sismo, terremoto) y no natural grave (Incendio, Explosión, inundaciones).</t>
  </si>
  <si>
    <t xml:space="preserve">Riesgo político y Legal: Pérdida de autonomía para ofertar programas y elegir estudiantes. 
Razones por las que la Universidad Sergio Arboleda perdio la acreditación institucional:
1. Personal nombradas que reciben remuneracion pero no ejercen funciones 
2. adquisicion de bienes sin ser objeto para uso de las funsiones sustantativas 
3. Riesgos en contratos 
Realizar un estudio previo de los contratos (evaluacion de riesgos, revisar viabilidad financiera) 
Agotamiento de los recursos por parte del gobierno para financiar el estudio. se vera traducida en un futuro en pagos de matriculas 
Quitaran los recursos publicos de investigación para universidad privadas </t>
  </si>
  <si>
    <t xml:space="preserve">Incumplimiento a la normatividad nacional e internacional aplicable a la institución
Ej.: Acreditación y registros calificados, reforma tributaria, reforma laboral y reforma a la salud  
</t>
  </si>
  <si>
    <t>Disminución de la demanda.
Análisis: Por falta o deficiente estrategia de mercadeo.
Perdida de posicionamiento y participación en el mercado.
Disminución la población en edad escolar en el mercado objetivo.
Disminución en la cantidad de estudiantes.
Desconocimiento de los riesgos del entorno.
Por cambio demográfico (emergente).</t>
  </si>
  <si>
    <t>Estructura organizacional en procesos, personas, tecnologica y planta fisica, no adecuada para soportar la gestión del Plan Estratégico de Desarrollo y el cumplimiento de los objetivos.</t>
  </si>
  <si>
    <t>Dificultades en la retención o atracción efectivas de personal docente y administrativo competente.
Ej.: Pocas consideraciones respecto al salario emocional, cambios generacionales, condiciones no competitivas, ineficiencia en el proceso de selección o por falta de oferta de personal con las competencias y el perfil requeridos.</t>
  </si>
  <si>
    <t xml:space="preserve">
Alineación inadecuada entre el Plan Estratégico de Desarrollo con el cambio generacional y las necidades del entorno 
</t>
  </si>
  <si>
    <t xml:space="preserve">No contar con un plan de continuidad del negocio adecuadamente establecido, que soporte en costo y tiempo la recuperacion de las actividades criticas de la institución
</t>
  </si>
  <si>
    <t xml:space="preserve">Pérdida de participación de mercado por presión de la competencia.
Ej.: Por oferta e innovación en programas académicos, entrada de nuevos competidores, avales a programas de instituciones internacionales, expansión de universidades públicas a las regiones, indisponibilidad de campos de prácticas 
</t>
  </si>
  <si>
    <t>Afectación de la estrategia por fallas en la integración y coordinación efectivas de las diferentes áreas y facultades de la institución.
Ej.: Entre las diferentes direcciones administrativas y académicas y los centros de servicio.</t>
  </si>
  <si>
    <t>Incumplimiento de alguna norma o requerimiento relacionado con el código de ética y buen gobierno.
 Ej. "Conflicto de interes, Incompactibilidades e inhabilidades, abuso de poder, extralimitaciones de funciones, actuaciones de empleados en contra de la ética y de los valores de la institución, controversias innecesarias, manejo inadecuado de información y comunicación distorsionada frente a los diferentes grupos de interés.</t>
  </si>
  <si>
    <t>Cambios desfavorables en variables macroeconómicas, más allá de los contemplados en la modelación financiera, que afecten significativamente a la institución,
Ej.: Tasa de cambio, tasas de interés, inflación.</t>
  </si>
  <si>
    <t xml:space="preserve">Cambios en la políticas públicas que afeten los ingresos economicos de la institución.
Ej: Recaudo de cartera de estudiantes, empresas y gobierno, financiamiento de los estudiantes, reforma tributaria que efecte a las universidades, no generacion de becas por parte del estado, altas tasas de interes en créditos educativos, 
</t>
  </si>
  <si>
    <t>Inadecuada planeación y ejecución de alianzas con terceros, que redundan en mayores sobrecostos  y/o tiempos de ejecución, que afecten los ingresos o el retorno sobre la inversión
Ej.: Proyectos de investigación, contratos de asesorias, proyectos, UT, educación continua</t>
  </si>
  <si>
    <t>Deficiencia en la custodia y confidencialidad de la informacion por parte de un colaborador para con la institución o sus grupos de interés.
Ej: Fuga de conocimiento, de informacion, manipulación de notas, violación a la propiedad intelectual.</t>
  </si>
  <si>
    <t xml:space="preserve">
Sistemas de seguridad de información deficientes que posibiliten el bloqueo de la operación y el mal uso de datos o información crítica de la Universidad
</t>
  </si>
  <si>
    <t>Cambios en el modelo del software corporativo</t>
  </si>
  <si>
    <t xml:space="preserve">Dificultades para responder rápidamente a cambios en las necesidades, preferencias o tendencias del mercado.
Ej.: Fallas en lectura del mercado y necesidades o preferencias de la comunidad estudiantil, desconocimiento de los riesgos del entorno, cambios demograficos, no adaptación dgital </t>
  </si>
  <si>
    <t>Definir la misión de la Universidad y velar porque se mantengan dentro de los principios que inspiraron su fundación</t>
  </si>
  <si>
    <t xml:space="preserve">Cambios en la misión de la universidad que no estén alineados con los principios y valores plantados desde su fundación- cambios del contexto </t>
  </si>
  <si>
    <t>Nombrar y remover al Rector según proceso de selección</t>
  </si>
  <si>
    <t>Validación inadecuada de los requisitos específicos para el perfil del cargo, se puede presentar la selección de candidatos que no cumplan con el perfil requerido</t>
  </si>
  <si>
    <t xml:space="preserve">Reformar total o parcialmente los Estatutos y el Código de Ética y Buen Gobierno </t>
  </si>
  <si>
    <t>Definición inadecuada de atribuciones de los órganos de gobierno y de los lineamientos en el código de ética y buen gobierno</t>
  </si>
  <si>
    <t>La no precisión de funciones claras en los órganos de gobierno</t>
  </si>
  <si>
    <t>Finiquitar los Estados Financieros del año anterior. Si una vez presentados estos no fueren estudiados ni tomada una decisión, a más tardar, en la sesión inmediatamente siguiente, el Consejo Superior podrá asumir esta función</t>
  </si>
  <si>
    <t>Aprobar el Plan Maestro de crecimiento de la planta física de la Universidad.</t>
  </si>
  <si>
    <t>Estudio inadecuado en la formulación de proyectos de inversión no alineados con el plan estratégico de desarrollo institucional,</t>
  </si>
  <si>
    <t>Decidir de acuerdo con las causales establecidas para ello, la disolución y liquidación de la Universidad CES</t>
  </si>
  <si>
    <t xml:space="preserve">Tomar decisiones erradas o inoportunas que conlleven a la disolución o liquidación de la universidad, </t>
  </si>
  <si>
    <t>Aprobar el Plan de Desarrollo de la Universidad, propuesto por el Consejo Superior</t>
  </si>
  <si>
    <t>Posibilidad de aprobar un plan de estratégico de desarrollo descontextualizado de la filosofía fundacional, lo que conllevaría a la perdida de identidad</t>
  </si>
  <si>
    <t>Incumplimiento de metas y objetivos, de la planeación universitaria</t>
  </si>
  <si>
    <t>-Debido a la no aprobación de los estados financieros, se puede presentar perdida de la calidad del régimen tributario especial</t>
  </si>
  <si>
    <t>-Posibilidad de omisión de información financiera relevante e importante, que impacta en negocio en marcha</t>
  </si>
  <si>
    <t>-Perdida del reconocimiento de acreditación, como una Universidad de alta calidad </t>
  </si>
  <si>
    <t>Designar al revisor fiscal y su suplente para un periodo de un año y determinar su asignación salarial </t>
  </si>
  <si>
    <t>Porcentaje 2021</t>
  </si>
  <si>
    <t>Porcentaje 2022</t>
  </si>
  <si>
    <t>SI</t>
  </si>
  <si>
    <t>La Universidad tiene suscrita poliza Multiriesgo con SURA que ampara las pérdidas o daños de los bienes asegurados por cualquier causa, excepto las exclusiones del contrato. Las sumas aseguradas deben ser ajustadas por la Universidad a valor de reconstruccion + cimientos + suma de adecuar a la ultima norma sismo resistente. Demas activos a valor de reposicion a nuevo. Esto para garantizar un buen aseguramiento.</t>
  </si>
  <si>
    <t>En general NO SON ASEGURABLES LOS RIESGOS POR INCUMPLIMIENTO NORMATIVO. Para minimizar sus inpactos, la Universidad debe diseñar un programa de control que le permita mantener mapeados dichos riesgos y su tratamiento. En cuanto a la contratacion, La Universidad debe verificar su procesos de contratacion y garantizar que el 100% de la contratacion se traslade al sistema de seguros u otro mecanismo que garantice el aseguramiento de los riesgos de incomplimiento y asociados.</t>
  </si>
  <si>
    <t>NO</t>
  </si>
  <si>
    <t xml:space="preserve">Los riesgos relacionados con la proteccion de datos seguirdad de la informacion son suceptibles de trasladar al mercado asegurador, con las restricciones - exclusiones propias del seguro. Sin embargo, es importante tener presente que despues del ejericio dirigido por MARSH "Evaluacion en Linea" las compañias aseguradoras declinaron la invitacion a cotizar, dado que los controles exigidos para suscripcion no se ajustan a sus politicas, ademas, de estar el sector educativo por fuera de politicas de suscripcion. La Universidad debe procurar ajustar todas las brechas de seguridad y madurar sus controles para enfrentar estos riesgos. </t>
  </si>
  <si>
    <t>Definir - Estructurar y Ejecutar Procesos que garanticen la sostenibilidad de la Institucion.</t>
  </si>
  <si>
    <t>Diseñar politicas de retencion del talento</t>
  </si>
  <si>
    <t>Diseñar planes de carrera</t>
  </si>
  <si>
    <t>Estructura Plan de Continuidad del negocio</t>
  </si>
  <si>
    <t xml:space="preserve">Es posible asegurar el riesgo de impago respecto de los contratos de consultoría y prestación de servicios profesionales de la Universidad a diferentes empresas. En el entorno actual, el riesgo de incumplimiento de pago es cada vez mayor, razón por la cual,  recomendamos evaluar la transferencia al mercado asegurador de dicho riesgo, el cual se cubre bajo el Seguro de Crédito. </t>
  </si>
  <si>
    <t>En caso de errores u omisiones de los directivos, suficientemente probado que derive en un perjuicio a un tercero, es posible afectar la poliza de D&amp;O, con ajuste a sus terminos y condiciones.</t>
  </si>
  <si>
    <t>El recurso como tal " dinero" queda cubirto bajo las polizas de manejo o Infidelidad y Riesgos Financieros en cuanto a la apropiacion indebidad de estos por parte de los empleados. Siempre, bajo las condiciones de las polizas actualmente contratadas</t>
  </si>
  <si>
    <t>Definir protocolos de comportamiento y manejo del riesgo social para todas las actividades que desarrolle la Universidad, tendientes a garantizar el normal desempeño de las actividades y la activacion de las medidas de control y seguridad.</t>
  </si>
  <si>
    <t xml:space="preserve">Los riesgos relacionados con la proteccion de datos seguridad de la información son suceptibles de trasladar al mercado asegurador, con las restricciones - exclusiones propias del seguro. Sin embargo, es importante tener presente que despues del ejercicio dirigido por MARSH "Evaluacion en Linea" las compañias aseguradoras declinaron la invitacion a cotizar, dado que los controles exigidos para suscripcion no se ajustan a sus politicas, ademas, de estar el sector educativo por fuera de politicas de suscripcion. La Universidad debe procurar ajustar todas las brechas de seguridad y madurar sus controles para enfrentar estos riesgos. </t>
  </si>
  <si>
    <t>Mantener control permanente sobre el cumplimiento de la normatividad</t>
  </si>
  <si>
    <t xml:space="preserve">Responsable del seguimiento del riesgo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</si>
</sst>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quot;$&quot;#,##0.00"/>
  </numFmts>
  <fonts count="59" x14ac:knownFonts="1">
    <font>
      <sz val="11"/>
      <color theme="1"/>
      <name val="Calibri"/>
      <family val="2"/>
      <scheme val="minor"/>
    </font>
    <font>
      <sz val="11"/>
      <color theme="1"/>
      <name val="Arial"/>
      <family val="2"/>
    </font>
    <font>
      <b/>
      <sz val="11"/>
      <color theme="1"/>
      <name val="Arial"/>
      <family val="2"/>
    </font>
    <font>
      <sz val="11"/>
      <name val="Arial"/>
      <family val="2"/>
    </font>
    <font>
      <sz val="10"/>
      <name val="Arial"/>
      <family val="2"/>
    </font>
    <font>
      <sz val="11"/>
      <color rgb="FFFF0000"/>
      <name val="Arial"/>
      <family val="2"/>
    </font>
    <font>
      <sz val="11"/>
      <color theme="1"/>
      <name val="Calibri"/>
      <family val="2"/>
      <scheme val="minor"/>
    </font>
    <font>
      <sz val="10"/>
      <name val="Arial"/>
      <family val="2"/>
    </font>
    <font>
      <sz val="10"/>
      <color rgb="FFFFFF00"/>
      <name val="Arial"/>
      <family val="2"/>
    </font>
    <font>
      <sz val="10"/>
      <color rgb="FF92D050"/>
      <name val="Arial"/>
      <family val="2"/>
    </font>
    <font>
      <sz val="14"/>
      <name val="Arial"/>
      <family val="2"/>
    </font>
    <font>
      <sz val="10"/>
      <color rgb="FFFF0000"/>
      <name val="Arial"/>
      <family val="2"/>
    </font>
    <font>
      <sz val="10"/>
      <color theme="1"/>
      <name val="Arial"/>
      <family val="2"/>
    </font>
    <font>
      <b/>
      <sz val="10"/>
      <color theme="1"/>
      <name val="Arial"/>
      <family val="2"/>
    </font>
    <font>
      <b/>
      <sz val="10"/>
      <name val="Arial"/>
      <family val="2"/>
    </font>
    <font>
      <sz val="16"/>
      <color theme="1"/>
      <name val="Arial"/>
      <family val="2"/>
    </font>
    <font>
      <sz val="10"/>
      <color rgb="FFFFC000"/>
      <name val="Arial"/>
      <family val="2"/>
    </font>
    <font>
      <b/>
      <i/>
      <sz val="10"/>
      <name val="Arial"/>
      <family val="2"/>
    </font>
    <font>
      <b/>
      <sz val="12"/>
      <name val="Arial"/>
      <family val="2"/>
    </font>
    <font>
      <b/>
      <sz val="11"/>
      <name val="Arial"/>
      <family val="2"/>
    </font>
    <font>
      <sz val="12"/>
      <name val="Arial"/>
      <family val="2"/>
    </font>
    <font>
      <sz val="22"/>
      <name val="Arial"/>
      <family val="2"/>
    </font>
    <font>
      <sz val="10"/>
      <name val="Calibri Light"/>
      <family val="2"/>
    </font>
    <font>
      <i/>
      <sz val="8"/>
      <name val="Calibri Light"/>
      <family val="2"/>
    </font>
    <font>
      <sz val="10"/>
      <color theme="0"/>
      <name val="Calibri Light"/>
      <family val="2"/>
    </font>
    <font>
      <sz val="12"/>
      <color theme="1"/>
      <name val="Calibri"/>
      <family val="2"/>
      <scheme val="minor"/>
    </font>
    <font>
      <b/>
      <sz val="14"/>
      <color theme="1"/>
      <name val="Calibri"/>
      <family val="2"/>
      <scheme val="minor"/>
    </font>
    <font>
      <b/>
      <sz val="12"/>
      <color theme="1"/>
      <name val="Arial"/>
      <family val="2"/>
    </font>
    <font>
      <sz val="12"/>
      <color indexed="8"/>
      <name val="Arial"/>
      <family val="2"/>
    </font>
    <font>
      <sz val="12"/>
      <color theme="1"/>
      <name val="Arial"/>
      <family val="2"/>
    </font>
    <font>
      <b/>
      <sz val="14"/>
      <color theme="1"/>
      <name val="Arial"/>
      <family val="2"/>
    </font>
    <font>
      <sz val="10"/>
      <color theme="0"/>
      <name val="Arial"/>
      <family val="2"/>
    </font>
    <font>
      <b/>
      <sz val="12"/>
      <color theme="0"/>
      <name val="Arial"/>
      <family val="2"/>
    </font>
    <font>
      <b/>
      <sz val="12"/>
      <color indexed="9"/>
      <name val="Arial"/>
      <family val="2"/>
    </font>
    <font>
      <b/>
      <sz val="11"/>
      <color theme="1"/>
      <name val="Calibri"/>
      <family val="2"/>
      <scheme val="minor"/>
    </font>
    <font>
      <b/>
      <i/>
      <sz val="11"/>
      <color theme="1"/>
      <name val="Calibri"/>
      <family val="2"/>
      <scheme val="minor"/>
    </font>
    <font>
      <i/>
      <sz val="11"/>
      <color theme="1"/>
      <name val="Calibri"/>
      <family val="2"/>
      <scheme val="minor"/>
    </font>
    <font>
      <b/>
      <sz val="16"/>
      <color theme="0"/>
      <name val="Arial"/>
      <family val="2"/>
    </font>
    <font>
      <sz val="11"/>
      <color theme="0"/>
      <name val="Calibri"/>
      <family val="2"/>
      <scheme val="minor"/>
    </font>
    <font>
      <b/>
      <sz val="10"/>
      <color theme="0"/>
      <name val="Arial"/>
      <family val="2"/>
    </font>
    <font>
      <b/>
      <sz val="16"/>
      <color theme="1"/>
      <name val="Calibri"/>
      <family val="2"/>
      <scheme val="minor"/>
    </font>
    <font>
      <sz val="14"/>
      <color theme="1"/>
      <name val="Arial"/>
      <family val="2"/>
    </font>
    <font>
      <b/>
      <sz val="14"/>
      <color indexed="9"/>
      <name val="Arial"/>
      <family val="2"/>
    </font>
    <font>
      <b/>
      <sz val="12"/>
      <color theme="3" tint="-0.249977111117893"/>
      <name val="Arial"/>
      <family val="2"/>
    </font>
    <font>
      <b/>
      <sz val="18"/>
      <color theme="1"/>
      <name val="Arial"/>
      <family val="2"/>
    </font>
    <font>
      <b/>
      <i/>
      <sz val="16"/>
      <color theme="0"/>
      <name val="Arial"/>
      <family val="2"/>
    </font>
    <font>
      <b/>
      <sz val="28"/>
      <color theme="0"/>
      <name val="Arial"/>
      <family val="2"/>
    </font>
    <font>
      <b/>
      <sz val="11"/>
      <color rgb="FFFFFFFF"/>
      <name val="Arial"/>
      <family val="2"/>
    </font>
    <font>
      <b/>
      <sz val="11"/>
      <color rgb="FFFFFFFF"/>
      <name val="Century Gothic"/>
      <family val="2"/>
    </font>
    <font>
      <sz val="11"/>
      <color rgb="FF000000"/>
      <name val="Calibri"/>
      <family val="2"/>
      <scheme val="minor"/>
    </font>
    <font>
      <b/>
      <sz val="22"/>
      <color theme="1"/>
      <name val="Calibri"/>
      <family val="2"/>
      <scheme val="minor"/>
    </font>
    <font>
      <b/>
      <sz val="15"/>
      <color theme="1"/>
      <name val="Arial"/>
      <family val="2"/>
    </font>
    <font>
      <b/>
      <sz val="15"/>
      <color indexed="8"/>
      <name val="Arial"/>
      <family val="2"/>
    </font>
    <font>
      <sz val="15"/>
      <color theme="1"/>
      <name val="Arial"/>
      <family val="2"/>
    </font>
    <font>
      <b/>
      <sz val="15"/>
      <name val="Arial"/>
      <family val="2"/>
    </font>
    <font>
      <b/>
      <sz val="15"/>
      <color theme="1"/>
      <name val="Calibri"/>
      <family val="2"/>
      <scheme val="minor"/>
    </font>
    <font>
      <b/>
      <sz val="15"/>
      <color rgb="FFFFFFFF"/>
      <name val="Arial"/>
      <family val="2"/>
    </font>
    <font>
      <b/>
      <sz val="15"/>
      <color rgb="FFFFFFFF"/>
      <name val="Calibri"/>
      <family val="2"/>
      <scheme val="minor"/>
    </font>
    <font>
      <sz val="11"/>
      <name val="Calibri"/>
      <family val="2"/>
      <scheme val="minor"/>
    </font>
  </fonts>
  <fills count="44">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indexed="56"/>
        <bgColor indexed="64"/>
      </patternFill>
    </fill>
    <fill>
      <patternFill patternType="solid">
        <fgColor indexed="9"/>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indexed="17"/>
        <bgColor indexed="64"/>
      </patternFill>
    </fill>
    <fill>
      <patternFill patternType="solid">
        <fgColor indexed="42"/>
        <bgColor indexed="64"/>
      </patternFill>
    </fill>
    <fill>
      <patternFill patternType="solid">
        <fgColor rgb="FF00B0F0"/>
        <bgColor indexed="64"/>
      </patternFill>
    </fill>
    <fill>
      <patternFill patternType="solid">
        <fgColor theme="3" tint="-0.249977111117893"/>
        <bgColor indexed="64"/>
      </patternFill>
    </fill>
    <fill>
      <patternFill patternType="solid">
        <fgColor theme="0" tint="-0.249977111117893"/>
        <bgColor indexed="64"/>
      </patternFill>
    </fill>
    <fill>
      <patternFill patternType="solid">
        <fgColor indexed="65"/>
        <bgColor theme="0"/>
      </patternFill>
    </fill>
    <fill>
      <patternFill patternType="solid">
        <fgColor indexed="9"/>
        <bgColor theme="0"/>
      </patternFill>
    </fill>
    <fill>
      <patternFill patternType="solid">
        <fgColor rgb="FF00B0F0"/>
        <bgColor theme="0"/>
      </patternFill>
    </fill>
    <fill>
      <patternFill patternType="solid">
        <fgColor theme="0"/>
        <bgColor theme="0"/>
      </patternFill>
    </fill>
    <fill>
      <patternFill patternType="solid">
        <fgColor rgb="FFA6A6A6"/>
        <bgColor theme="0"/>
      </patternFill>
    </fill>
    <fill>
      <patternFill patternType="solid">
        <fgColor rgb="FFFF0000"/>
        <bgColor theme="0"/>
      </patternFill>
    </fill>
    <fill>
      <patternFill patternType="solid">
        <fgColor rgb="FFFFFF00"/>
        <bgColor theme="0"/>
      </patternFill>
    </fill>
    <fill>
      <patternFill patternType="solid">
        <fgColor rgb="FFCCFFCC"/>
        <bgColor theme="0"/>
      </patternFill>
    </fill>
    <fill>
      <patternFill patternType="solid">
        <fgColor theme="0" tint="-0.14999847407452621"/>
        <bgColor indexed="64"/>
      </patternFill>
    </fill>
    <fill>
      <patternFill patternType="solid">
        <fgColor rgb="FFCCFF99"/>
        <bgColor indexed="64"/>
      </patternFill>
    </fill>
    <fill>
      <patternFill patternType="solid">
        <fgColor theme="2" tint="-9.9978637043366805E-2"/>
        <bgColor indexed="64"/>
      </patternFill>
    </fill>
    <fill>
      <patternFill patternType="darkGray">
        <fgColor theme="0"/>
        <bgColor theme="0"/>
      </patternFill>
    </fill>
    <fill>
      <patternFill patternType="solid">
        <fgColor rgb="FF003366"/>
        <bgColor indexed="64"/>
      </patternFill>
    </fill>
    <fill>
      <patternFill patternType="solid">
        <fgColor rgb="FF333399"/>
        <bgColor indexed="64"/>
      </patternFill>
    </fill>
    <fill>
      <patternFill patternType="solid">
        <fgColor rgb="FFE6E6E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4"/>
        <bgColor indexed="64"/>
      </patternFill>
    </fill>
    <fill>
      <patternFill patternType="solid">
        <fgColor theme="9"/>
        <bgColor indexed="64"/>
      </patternFill>
    </fill>
    <fill>
      <patternFill patternType="solid">
        <fgColor theme="9" tint="-0.249977111117893"/>
        <bgColor indexed="64"/>
      </patternFill>
    </fill>
    <fill>
      <patternFill patternType="solid">
        <fgColor rgb="FF002C77"/>
        <bgColor indexed="64"/>
      </patternFill>
    </fill>
  </fills>
  <borders count="42">
    <border>
      <left/>
      <right/>
      <top/>
      <bottom/>
      <diagonal/>
    </border>
    <border>
      <left/>
      <right/>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9"/>
      </right>
      <top/>
      <bottom style="medium">
        <color indexed="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thin">
        <color theme="5"/>
      </left>
      <right style="dashed">
        <color theme="5"/>
      </right>
      <top/>
      <bottom/>
      <diagonal/>
    </border>
    <border>
      <left style="dashed">
        <color theme="5"/>
      </left>
      <right style="dashed">
        <color theme="5"/>
      </right>
      <top/>
      <bottom/>
      <diagonal/>
    </border>
    <border>
      <left style="dashed">
        <color theme="5"/>
      </left>
      <right style="thin">
        <color theme="5"/>
      </right>
      <top/>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s>
  <cellStyleXfs count="10">
    <xf numFmtId="0" fontId="0" fillId="0" borderId="0"/>
    <xf numFmtId="0" fontId="4" fillId="0" borderId="0"/>
    <xf numFmtId="0" fontId="4" fillId="0" borderId="0"/>
    <xf numFmtId="164" fontId="6" fillId="0" borderId="0" applyFont="0" applyFill="0" applyBorder="0" applyAlignment="0" applyProtection="0"/>
    <xf numFmtId="0" fontId="7"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cellStyleXfs>
  <cellXfs count="309">
    <xf numFmtId="0" fontId="0" fillId="0" borderId="0" xfId="0"/>
    <xf numFmtId="0" fontId="1" fillId="0" borderId="0" xfId="0" applyFont="1"/>
    <xf numFmtId="0" fontId="5" fillId="0" borderId="0" xfId="0" applyFont="1"/>
    <xf numFmtId="0" fontId="7" fillId="0" borderId="0" xfId="4"/>
    <xf numFmtId="0" fontId="8" fillId="2" borderId="3" xfId="4" applyFont="1" applyFill="1" applyBorder="1" applyAlignment="1">
      <alignment horizontal="center" vertical="center"/>
    </xf>
    <xf numFmtId="0" fontId="9" fillId="9" borderId="3" xfId="4" applyFont="1" applyFill="1" applyBorder="1" applyAlignment="1">
      <alignment horizontal="center" vertical="center"/>
    </xf>
    <xf numFmtId="0" fontId="7" fillId="0" borderId="0" xfId="4" applyAlignment="1">
      <alignment horizontal="center" vertical="center"/>
    </xf>
    <xf numFmtId="0" fontId="11" fillId="8" borderId="3" xfId="4" applyFont="1" applyFill="1" applyBorder="1" applyAlignment="1">
      <alignment horizontal="center" vertical="center"/>
    </xf>
    <xf numFmtId="0" fontId="4" fillId="9" borderId="3" xfId="4" applyFont="1" applyFill="1" applyBorder="1" applyAlignment="1">
      <alignment horizontal="center" vertical="center"/>
    </xf>
    <xf numFmtId="0" fontId="4" fillId="2" borderId="3" xfId="4" applyFont="1" applyFill="1" applyBorder="1" applyAlignment="1">
      <alignment horizontal="center" vertical="center"/>
    </xf>
    <xf numFmtId="0" fontId="12" fillId="0" borderId="0" xfId="0" applyFont="1"/>
    <xf numFmtId="0" fontId="13" fillId="3" borderId="0" xfId="0" applyFont="1" applyFill="1"/>
    <xf numFmtId="0" fontId="13" fillId="4" borderId="0" xfId="0" applyFont="1" applyFill="1"/>
    <xf numFmtId="0" fontId="12" fillId="4" borderId="0" xfId="0" applyFont="1" applyFill="1"/>
    <xf numFmtId="0" fontId="12" fillId="5" borderId="0" xfId="0" applyFont="1" applyFill="1"/>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4" applyFont="1" applyAlignment="1">
      <alignment horizontal="center" vertical="center"/>
    </xf>
    <xf numFmtId="0" fontId="15" fillId="0" borderId="0" xfId="0" applyFont="1"/>
    <xf numFmtId="0" fontId="4" fillId="10" borderId="3" xfId="0" applyFont="1" applyFill="1" applyBorder="1" applyAlignment="1">
      <alignment horizontal="center" vertical="center"/>
    </xf>
    <xf numFmtId="0" fontId="16" fillId="10" borderId="3" xfId="0" applyFont="1" applyFill="1" applyBorder="1" applyAlignment="1">
      <alignment horizontal="center" vertical="center"/>
    </xf>
    <xf numFmtId="0" fontId="4" fillId="0" borderId="0" xfId="4" applyFont="1"/>
    <xf numFmtId="0" fontId="4" fillId="0" borderId="0" xfId="1"/>
    <xf numFmtId="0" fontId="17" fillId="0" borderId="0" xfId="1" applyFont="1" applyAlignment="1">
      <alignment horizontal="center" vertical="center"/>
    </xf>
    <xf numFmtId="0" fontId="17" fillId="0" borderId="0" xfId="1" applyFont="1" applyAlignment="1">
      <alignment horizontal="center"/>
    </xf>
    <xf numFmtId="0" fontId="18" fillId="0" borderId="0" xfId="1" applyFont="1" applyAlignment="1">
      <alignment vertical="center"/>
    </xf>
    <xf numFmtId="0" fontId="4" fillId="11" borderId="4" xfId="1" applyFill="1" applyBorder="1" applyAlignment="1">
      <alignment horizontal="center"/>
    </xf>
    <xf numFmtId="0" fontId="4" fillId="11" borderId="5" xfId="1" applyFill="1" applyBorder="1" applyAlignment="1">
      <alignment horizontal="center" wrapText="1"/>
    </xf>
    <xf numFmtId="165" fontId="4" fillId="0" borderId="3" xfId="5" applyNumberFormat="1" applyFont="1" applyFill="1" applyBorder="1" applyAlignment="1" applyProtection="1">
      <alignment horizontal="center" vertical="center" wrapText="1"/>
      <protection locked="0"/>
    </xf>
    <xf numFmtId="0" fontId="14" fillId="12" borderId="3" xfId="1" applyFont="1" applyFill="1" applyBorder="1" applyAlignment="1">
      <alignment horizontal="center" wrapText="1"/>
    </xf>
    <xf numFmtId="0" fontId="4" fillId="2" borderId="7" xfId="1" applyFill="1" applyBorder="1" applyAlignment="1">
      <alignment horizontal="center" wrapText="1"/>
    </xf>
    <xf numFmtId="0" fontId="4" fillId="0" borderId="3" xfId="1" applyBorder="1" applyAlignment="1">
      <alignment horizontal="center"/>
    </xf>
    <xf numFmtId="0" fontId="4" fillId="0" borderId="0" xfId="1" applyAlignment="1">
      <alignment horizontal="center"/>
    </xf>
    <xf numFmtId="0" fontId="4" fillId="14" borderId="6" xfId="1" applyFill="1" applyBorder="1" applyAlignment="1">
      <alignment horizontal="center"/>
    </xf>
    <xf numFmtId="0" fontId="4" fillId="14" borderId="7" xfId="1" applyFill="1" applyBorder="1" applyAlignment="1">
      <alignment horizontal="center" wrapText="1"/>
    </xf>
    <xf numFmtId="0" fontId="4" fillId="11" borderId="7" xfId="1" applyFill="1" applyBorder="1" applyAlignment="1">
      <alignment horizontal="center" wrapText="1"/>
    </xf>
    <xf numFmtId="0" fontId="4" fillId="0" borderId="0" xfId="1" applyAlignment="1" applyProtection="1">
      <alignment horizontal="left"/>
      <protection locked="0"/>
    </xf>
    <xf numFmtId="0" fontId="4" fillId="15" borderId="0" xfId="1" applyFill="1"/>
    <xf numFmtId="0" fontId="4" fillId="15" borderId="0" xfId="1" applyFill="1" applyAlignment="1" applyProtection="1">
      <alignment horizontal="left"/>
      <protection locked="0"/>
    </xf>
    <xf numFmtId="0" fontId="4" fillId="0" borderId="2" xfId="1" applyBorder="1"/>
    <xf numFmtId="0" fontId="17" fillId="0" borderId="0" xfId="1" applyFont="1"/>
    <xf numFmtId="0" fontId="19" fillId="11" borderId="8" xfId="1" applyFont="1" applyFill="1" applyBorder="1" applyAlignment="1">
      <alignment horizontal="center" wrapText="1"/>
    </xf>
    <xf numFmtId="0" fontId="19" fillId="13" borderId="8" xfId="1" applyFont="1" applyFill="1" applyBorder="1" applyAlignment="1">
      <alignment horizontal="center" wrapText="1"/>
    </xf>
    <xf numFmtId="0" fontId="19" fillId="14" borderId="8" xfId="1" applyFont="1" applyFill="1" applyBorder="1" applyAlignment="1">
      <alignment horizontal="center" wrapText="1"/>
    </xf>
    <xf numFmtId="0" fontId="19" fillId="16" borderId="8" xfId="1" applyFont="1" applyFill="1" applyBorder="1" applyAlignment="1">
      <alignment horizontal="center" wrapText="1"/>
    </xf>
    <xf numFmtId="0" fontId="17" fillId="17" borderId="9" xfId="1" applyFont="1" applyFill="1" applyBorder="1"/>
    <xf numFmtId="0" fontId="17" fillId="17" borderId="2" xfId="1" applyFont="1" applyFill="1" applyBorder="1"/>
    <xf numFmtId="0" fontId="17" fillId="17" borderId="10" xfId="1" applyFont="1" applyFill="1" applyBorder="1"/>
    <xf numFmtId="0" fontId="4" fillId="0" borderId="0" xfId="1" applyAlignment="1">
      <alignment horizontal="left"/>
    </xf>
    <xf numFmtId="0" fontId="14" fillId="0" borderId="0" xfId="1" applyFont="1" applyAlignment="1">
      <alignment horizontal="left"/>
    </xf>
    <xf numFmtId="0" fontId="14" fillId="0" borderId="3" xfId="1" applyFont="1" applyBorder="1" applyAlignment="1">
      <alignment horizontal="left"/>
    </xf>
    <xf numFmtId="0" fontId="0" fillId="0" borderId="11" xfId="0" applyBorder="1" applyAlignment="1">
      <alignment horizontal="left"/>
    </xf>
    <xf numFmtId="0" fontId="0" fillId="0" borderId="0" xfId="0" applyAlignment="1">
      <alignment horizontal="left"/>
    </xf>
    <xf numFmtId="0" fontId="0" fillId="0" borderId="12" xfId="0" applyBorder="1" applyAlignment="1">
      <alignment horizontal="left"/>
    </xf>
    <xf numFmtId="0" fontId="20" fillId="7" borderId="0" xfId="1" applyFont="1" applyFill="1" applyAlignment="1">
      <alignment horizontal="center" vertical="top"/>
    </xf>
    <xf numFmtId="0" fontId="20" fillId="0" borderId="0" xfId="1" applyFont="1" applyAlignment="1">
      <alignment horizontal="center" vertical="center"/>
    </xf>
    <xf numFmtId="0" fontId="14" fillId="8" borderId="3" xfId="4" applyFont="1" applyFill="1" applyBorder="1" applyAlignment="1">
      <alignment horizontal="center" vertical="center"/>
    </xf>
    <xf numFmtId="0" fontId="14" fillId="10" borderId="3" xfId="0" applyFont="1" applyFill="1" applyBorder="1" applyAlignment="1">
      <alignment horizontal="center" vertical="center"/>
    </xf>
    <xf numFmtId="0" fontId="14" fillId="2" borderId="3" xfId="4" applyFont="1" applyFill="1" applyBorder="1" applyAlignment="1">
      <alignment horizontal="center" vertical="center"/>
    </xf>
    <xf numFmtId="0" fontId="14" fillId="9" borderId="3" xfId="4" applyFont="1" applyFill="1" applyBorder="1" applyAlignment="1">
      <alignment horizontal="center" vertical="center"/>
    </xf>
    <xf numFmtId="165" fontId="22" fillId="18" borderId="0" xfId="5" applyNumberFormat="1" applyFont="1" applyFill="1" applyAlignment="1">
      <alignment vertical="top"/>
    </xf>
    <xf numFmtId="165" fontId="23" fillId="18" borderId="0" xfId="5" applyNumberFormat="1" applyFont="1" applyFill="1" applyAlignment="1">
      <alignment vertical="top"/>
    </xf>
    <xf numFmtId="165" fontId="22" fillId="0" borderId="0" xfId="5" applyNumberFormat="1" applyFont="1" applyAlignment="1">
      <alignment vertical="top"/>
    </xf>
    <xf numFmtId="165" fontId="23" fillId="0" borderId="0" xfId="5" applyNumberFormat="1" applyFont="1" applyAlignment="1">
      <alignment vertical="top"/>
    </xf>
    <xf numFmtId="0" fontId="4" fillId="9" borderId="0" xfId="4" applyFont="1" applyFill="1" applyAlignment="1">
      <alignment horizontal="center" vertical="center"/>
    </xf>
    <xf numFmtId="0" fontId="4" fillId="2" borderId="0" xfId="4" applyFont="1" applyFill="1" applyAlignment="1">
      <alignment horizontal="center" vertical="center"/>
    </xf>
    <xf numFmtId="0" fontId="4" fillId="10" borderId="0" xfId="0" applyFont="1" applyFill="1" applyAlignment="1">
      <alignment horizontal="center" vertical="center"/>
    </xf>
    <xf numFmtId="165" fontId="24" fillId="8" borderId="0" xfId="5" applyNumberFormat="1" applyFont="1" applyFill="1" applyBorder="1" applyAlignment="1">
      <alignment horizontal="center" vertical="top"/>
    </xf>
    <xf numFmtId="0" fontId="4" fillId="8" borderId="3" xfId="4" applyFont="1" applyFill="1" applyBorder="1" applyAlignment="1">
      <alignment horizontal="center" vertical="center"/>
    </xf>
    <xf numFmtId="165" fontId="23" fillId="18" borderId="0" xfId="5" applyNumberFormat="1" applyFont="1" applyFill="1" applyAlignment="1">
      <alignment vertical="top" wrapText="1"/>
    </xf>
    <xf numFmtId="0" fontId="25" fillId="21" borderId="0" xfId="0" applyFont="1" applyFill="1"/>
    <xf numFmtId="0" fontId="28" fillId="22" borderId="0" xfId="0" applyFont="1" applyFill="1" applyAlignment="1">
      <alignment vertical="justify" wrapText="1"/>
    </xf>
    <xf numFmtId="0" fontId="28" fillId="24" borderId="0" xfId="0" applyFont="1" applyFill="1"/>
    <xf numFmtId="0" fontId="28" fillId="22" borderId="0" xfId="0" applyFont="1" applyFill="1"/>
    <xf numFmtId="0" fontId="27" fillId="23" borderId="5" xfId="0" applyFont="1" applyFill="1" applyBorder="1" applyAlignment="1">
      <alignment horizontal="center" vertical="center" wrapText="1"/>
    </xf>
    <xf numFmtId="0" fontId="27" fillId="25" borderId="7" xfId="0" applyFont="1" applyFill="1" applyBorder="1" applyAlignment="1">
      <alignment horizontal="center" vertical="center" wrapText="1"/>
    </xf>
    <xf numFmtId="0" fontId="27" fillId="26" borderId="13" xfId="0" applyFont="1" applyFill="1" applyBorder="1" applyAlignment="1">
      <alignment horizontal="center" vertical="center" wrapText="1"/>
    </xf>
    <xf numFmtId="0" fontId="29" fillId="21" borderId="13" xfId="0" applyFont="1" applyFill="1" applyBorder="1" applyAlignment="1">
      <alignment horizontal="center" vertical="center" wrapText="1"/>
    </xf>
    <xf numFmtId="0" fontId="27" fillId="28" borderId="13" xfId="0" applyFont="1" applyFill="1" applyBorder="1" applyAlignment="1">
      <alignment horizontal="center" vertical="center" wrapText="1"/>
    </xf>
    <xf numFmtId="0" fontId="29" fillId="21" borderId="13" xfId="0" applyFont="1" applyFill="1" applyBorder="1" applyAlignment="1">
      <alignment horizontal="center" vertical="top" wrapText="1"/>
    </xf>
    <xf numFmtId="0" fontId="1" fillId="0" borderId="3" xfId="0" applyFont="1" applyBorder="1" applyAlignment="1">
      <alignment horizontal="justify" vertical="center" wrapText="1"/>
    </xf>
    <xf numFmtId="0" fontId="3" fillId="0" borderId="3" xfId="0" applyFont="1" applyBorder="1" applyAlignment="1">
      <alignment vertical="center" wrapText="1"/>
    </xf>
    <xf numFmtId="0" fontId="2" fillId="29" borderId="3" xfId="0" applyFont="1" applyFill="1" applyBorder="1" applyAlignment="1">
      <alignment horizontal="center" vertical="center"/>
    </xf>
    <xf numFmtId="0" fontId="0" fillId="0" borderId="0" xfId="0" applyAlignment="1">
      <alignment horizontal="center"/>
    </xf>
    <xf numFmtId="0" fontId="4" fillId="10" borderId="6" xfId="1" applyFill="1" applyBorder="1" applyAlignment="1">
      <alignment horizontal="center"/>
    </xf>
    <xf numFmtId="0" fontId="4" fillId="10" borderId="7" xfId="1" applyFill="1" applyBorder="1" applyAlignment="1">
      <alignment horizontal="center" wrapText="1"/>
    </xf>
    <xf numFmtId="165" fontId="14" fillId="9" borderId="3" xfId="3" applyNumberFormat="1" applyFont="1" applyFill="1" applyBorder="1" applyAlignment="1" applyProtection="1">
      <alignment horizontal="center" vertical="center"/>
      <protection locked="0"/>
    </xf>
    <xf numFmtId="165" fontId="4" fillId="9" borderId="3" xfId="5" applyNumberFormat="1" applyFont="1" applyFill="1" applyBorder="1" applyAlignment="1" applyProtection="1">
      <alignment horizontal="center" vertical="center" wrapText="1"/>
      <protection locked="0"/>
    </xf>
    <xf numFmtId="165" fontId="4" fillId="30" borderId="3" xfId="5" applyNumberFormat="1" applyFont="1" applyFill="1" applyBorder="1" applyAlignment="1" applyProtection="1">
      <alignment horizontal="center" vertical="center" wrapText="1"/>
      <protection locked="0"/>
    </xf>
    <xf numFmtId="0" fontId="4" fillId="30" borderId="7" xfId="1" applyFill="1" applyBorder="1" applyAlignment="1">
      <alignment horizontal="center" wrapText="1"/>
    </xf>
    <xf numFmtId="0" fontId="4" fillId="31" borderId="0" xfId="0" applyFont="1" applyFill="1" applyAlignment="1">
      <alignment horizontal="left" vertical="center" wrapText="1"/>
    </xf>
    <xf numFmtId="0" fontId="27" fillId="0" borderId="19" xfId="0" applyFont="1" applyBorder="1" applyAlignment="1">
      <alignment horizontal="center" vertical="center"/>
    </xf>
    <xf numFmtId="0" fontId="27" fillId="0" borderId="20" xfId="0" applyFont="1" applyBorder="1" applyAlignment="1">
      <alignment horizontal="center" vertical="center" wrapText="1"/>
    </xf>
    <xf numFmtId="0" fontId="31" fillId="0" borderId="0" xfId="1" applyFont="1"/>
    <xf numFmtId="0" fontId="29" fillId="0" borderId="0" xfId="0" applyFont="1"/>
    <xf numFmtId="0" fontId="29" fillId="0" borderId="3" xfId="0" applyFont="1" applyBorder="1" applyAlignment="1">
      <alignment horizontal="center" vertical="center"/>
    </xf>
    <xf numFmtId="0" fontId="29" fillId="0" borderId="18" xfId="0" applyFont="1" applyBorder="1" applyAlignment="1">
      <alignment horizontal="center" vertical="center"/>
    </xf>
    <xf numFmtId="49" fontId="33" fillId="6" borderId="3" xfId="0" applyNumberFormat="1" applyFont="1" applyFill="1" applyBorder="1" applyAlignment="1" applyProtection="1">
      <alignment horizontal="center" vertical="center" wrapText="1"/>
      <protection locked="0"/>
    </xf>
    <xf numFmtId="0" fontId="20" fillId="0" borderId="3" xfId="0" applyFont="1" applyBorder="1" applyAlignment="1">
      <alignment horizontal="left" vertical="center" wrapText="1"/>
    </xf>
    <xf numFmtId="165" fontId="18" fillId="7" borderId="3" xfId="3" applyNumberFormat="1" applyFont="1" applyFill="1" applyBorder="1" applyAlignment="1" applyProtection="1">
      <alignment horizontal="center" vertical="center" wrapText="1"/>
      <protection locked="0"/>
    </xf>
    <xf numFmtId="165" fontId="18" fillId="7" borderId="3" xfId="3" applyNumberFormat="1" applyFont="1" applyFill="1" applyBorder="1" applyAlignment="1" applyProtection="1">
      <alignment horizontal="center" vertical="center" wrapText="1"/>
    </xf>
    <xf numFmtId="165" fontId="18" fillId="20" borderId="3" xfId="3" applyNumberFormat="1" applyFont="1" applyFill="1" applyBorder="1" applyAlignment="1" applyProtection="1">
      <alignment horizontal="center" vertical="center" wrapText="1"/>
    </xf>
    <xf numFmtId="165" fontId="18" fillId="0" borderId="3" xfId="3" applyNumberFormat="1" applyFont="1" applyFill="1" applyBorder="1" applyAlignment="1" applyProtection="1">
      <alignment horizontal="center" vertical="center" wrapText="1"/>
    </xf>
    <xf numFmtId="0" fontId="20" fillId="0" borderId="0" xfId="0" applyFont="1" applyAlignment="1">
      <alignment horizontal="left" vertical="center" wrapText="1"/>
    </xf>
    <xf numFmtId="0" fontId="1" fillId="0" borderId="3" xfId="0" applyFont="1" applyBorder="1" applyAlignment="1">
      <alignment horizontal="left" vertical="center" wrapText="1"/>
    </xf>
    <xf numFmtId="0" fontId="3" fillId="0" borderId="3" xfId="0" applyFont="1" applyBorder="1" applyAlignment="1">
      <alignment horizontal="left" vertical="center" wrapText="1"/>
    </xf>
    <xf numFmtId="0" fontId="1" fillId="0" borderId="3" xfId="0" applyFont="1" applyBorder="1" applyAlignment="1">
      <alignment vertical="center" wrapText="1"/>
    </xf>
    <xf numFmtId="0" fontId="3" fillId="0" borderId="3" xfId="0" applyFont="1" applyBorder="1" applyAlignment="1">
      <alignment horizontal="justify" vertical="center" wrapText="1"/>
    </xf>
    <xf numFmtId="0" fontId="1" fillId="0" borderId="3" xfId="0" quotePrefix="1" applyFont="1" applyBorder="1" applyAlignment="1">
      <alignment vertical="center" wrapText="1"/>
    </xf>
    <xf numFmtId="0" fontId="34" fillId="0" borderId="0" xfId="0" applyFont="1" applyAlignment="1">
      <alignment horizontal="center" vertical="center"/>
    </xf>
    <xf numFmtId="0" fontId="34" fillId="0" borderId="0" xfId="0" applyFont="1" applyAlignment="1">
      <alignment horizontal="center" vertical="top" wrapText="1"/>
    </xf>
    <xf numFmtId="0" fontId="0" fillId="0" borderId="0" xfId="0" applyAlignment="1">
      <alignment vertical="center"/>
    </xf>
    <xf numFmtId="0" fontId="0" fillId="0" borderId="0" xfId="0" applyAlignment="1">
      <alignment vertical="center" wrapText="1"/>
    </xf>
    <xf numFmtId="0" fontId="35" fillId="0" borderId="0" xfId="0" applyFont="1" applyAlignment="1">
      <alignment vertical="center" wrapText="1"/>
    </xf>
    <xf numFmtId="0" fontId="36" fillId="0" borderId="0" xfId="0" applyFont="1" applyAlignment="1">
      <alignment horizontal="left" vertical="center" wrapText="1" indent="1"/>
    </xf>
    <xf numFmtId="0" fontId="34" fillId="0" borderId="0" xfId="0" applyFont="1" applyAlignment="1">
      <alignment vertical="center"/>
    </xf>
    <xf numFmtId="0" fontId="34" fillId="15" borderId="0" xfId="0" applyFont="1" applyFill="1" applyAlignment="1">
      <alignment horizontal="center" vertical="center"/>
    </xf>
    <xf numFmtId="49" fontId="33" fillId="6" borderId="17" xfId="0" applyNumberFormat="1" applyFont="1" applyFill="1" applyBorder="1" applyAlignment="1" applyProtection="1">
      <alignment horizontal="center" vertical="center" wrapText="1"/>
      <protection locked="0"/>
    </xf>
    <xf numFmtId="0" fontId="33" fillId="6" borderId="17" xfId="0" applyFont="1" applyFill="1" applyBorder="1" applyAlignment="1" applyProtection="1">
      <alignment horizontal="center" vertical="center" wrapText="1"/>
      <protection locked="0"/>
    </xf>
    <xf numFmtId="0" fontId="15" fillId="0" borderId="18" xfId="0" applyFont="1" applyBorder="1" applyAlignment="1">
      <alignment horizontal="center" vertical="center" wrapText="1"/>
    </xf>
    <xf numFmtId="0" fontId="0" fillId="32" borderId="0" xfId="0" applyFill="1"/>
    <xf numFmtId="0" fontId="29" fillId="0" borderId="0" xfId="0" applyFont="1" applyAlignment="1">
      <alignment vertical="center"/>
    </xf>
    <xf numFmtId="0" fontId="29" fillId="0" borderId="3" xfId="0" applyFont="1" applyBorder="1" applyAlignment="1">
      <alignment horizontal="center" vertical="center" wrapText="1"/>
    </xf>
    <xf numFmtId="0" fontId="32" fillId="33" borderId="3" xfId="0" applyFont="1" applyFill="1" applyBorder="1" applyAlignment="1">
      <alignment horizontal="center" vertical="center" wrapText="1"/>
    </xf>
    <xf numFmtId="0" fontId="38" fillId="33" borderId="3" xfId="0" applyFont="1" applyFill="1" applyBorder="1" applyAlignment="1">
      <alignment horizontal="center" vertical="center"/>
    </xf>
    <xf numFmtId="0" fontId="0" fillId="0" borderId="3" xfId="0" applyBorder="1" applyAlignment="1">
      <alignment horizontal="center" vertical="center" wrapText="1"/>
    </xf>
    <xf numFmtId="14" fontId="0" fillId="0" borderId="3" xfId="0" applyNumberFormat="1" applyBorder="1" applyAlignment="1">
      <alignment horizontal="center" vertical="center" wrapText="1"/>
    </xf>
    <xf numFmtId="166" fontId="0" fillId="0" borderId="3" xfId="3" applyNumberFormat="1" applyFont="1" applyBorder="1" applyAlignment="1">
      <alignment horizontal="center" vertical="center" wrapText="1"/>
    </xf>
    <xf numFmtId="0" fontId="41" fillId="0" borderId="0" xfId="0" applyFont="1"/>
    <xf numFmtId="0" fontId="41" fillId="0" borderId="3" xfId="0" applyFont="1" applyBorder="1" applyAlignment="1">
      <alignment horizontal="center" vertical="center" wrapText="1"/>
    </xf>
    <xf numFmtId="0" fontId="0" fillId="0" borderId="3" xfId="0" applyBorder="1" applyAlignment="1">
      <alignment horizontal="center" vertical="center"/>
    </xf>
    <xf numFmtId="0" fontId="14" fillId="11" borderId="3" xfId="1" applyFont="1" applyFill="1" applyBorder="1" applyAlignment="1">
      <alignment horizontal="center" vertical="center" wrapText="1"/>
    </xf>
    <xf numFmtId="0" fontId="14" fillId="10" borderId="3" xfId="1" applyFont="1" applyFill="1" applyBorder="1" applyAlignment="1">
      <alignment horizontal="center" vertical="center" wrapText="1"/>
    </xf>
    <xf numFmtId="0" fontId="14" fillId="14" borderId="3" xfId="1" applyFont="1" applyFill="1" applyBorder="1" applyAlignment="1">
      <alignment horizontal="center" vertical="center" wrapText="1"/>
    </xf>
    <xf numFmtId="165" fontId="14" fillId="9" borderId="3" xfId="5" applyNumberFormat="1" applyFont="1" applyFill="1" applyBorder="1" applyAlignment="1" applyProtection="1">
      <alignment horizontal="center" vertical="center" wrapText="1"/>
      <protection locked="0"/>
    </xf>
    <xf numFmtId="0" fontId="34" fillId="9" borderId="3" xfId="0" applyFont="1" applyFill="1" applyBorder="1" applyAlignment="1">
      <alignment horizontal="center" vertical="center"/>
    </xf>
    <xf numFmtId="0" fontId="34" fillId="2" borderId="3" xfId="0" applyFont="1" applyFill="1" applyBorder="1" applyAlignment="1">
      <alignment horizontal="center" vertical="center"/>
    </xf>
    <xf numFmtId="0" fontId="34" fillId="8" borderId="3" xfId="0" applyFont="1" applyFill="1" applyBorder="1" applyAlignment="1">
      <alignment horizontal="center" vertical="center"/>
    </xf>
    <xf numFmtId="9" fontId="0" fillId="0" borderId="3" xfId="9" applyFont="1" applyBorder="1" applyAlignment="1">
      <alignment horizontal="center" vertical="center"/>
    </xf>
    <xf numFmtId="165" fontId="32" fillId="0" borderId="0" xfId="3" applyNumberFormat="1" applyFont="1" applyFill="1" applyBorder="1" applyAlignment="1" applyProtection="1">
      <alignment vertical="center" wrapText="1"/>
      <protection locked="0"/>
    </xf>
    <xf numFmtId="165" fontId="43" fillId="6" borderId="16" xfId="3" applyNumberFormat="1" applyFont="1" applyFill="1" applyBorder="1" applyAlignment="1" applyProtection="1">
      <alignment vertical="center" wrapText="1"/>
      <protection locked="0"/>
    </xf>
    <xf numFmtId="0" fontId="29" fillId="0" borderId="0" xfId="0" applyFont="1" applyAlignment="1">
      <alignment horizontal="center"/>
    </xf>
    <xf numFmtId="0" fontId="0" fillId="0" borderId="0" xfId="0" pivotButton="1"/>
    <xf numFmtId="165" fontId="33" fillId="6" borderId="17" xfId="3" applyNumberFormat="1" applyFont="1" applyFill="1" applyBorder="1" applyAlignment="1" applyProtection="1">
      <alignment horizontal="center" vertical="center" wrapText="1"/>
      <protection locked="0"/>
    </xf>
    <xf numFmtId="165" fontId="33" fillId="6" borderId="3" xfId="3" applyNumberFormat="1" applyFont="1" applyFill="1" applyBorder="1" applyAlignment="1" applyProtection="1">
      <alignment horizontal="center" vertical="center" wrapText="1"/>
      <protection locked="0"/>
    </xf>
    <xf numFmtId="0" fontId="18" fillId="0" borderId="0" xfId="1" applyFont="1" applyAlignment="1">
      <alignment horizontal="center" vertical="center"/>
    </xf>
    <xf numFmtId="0" fontId="4" fillId="40" borderId="0" xfId="1" applyFill="1"/>
    <xf numFmtId="0" fontId="4" fillId="0" borderId="17" xfId="1" applyBorder="1" applyAlignment="1">
      <alignment horizontal="left"/>
    </xf>
    <xf numFmtId="0" fontId="0" fillId="0" borderId="9" xfId="0" applyBorder="1" applyAlignment="1">
      <alignment horizontal="left"/>
    </xf>
    <xf numFmtId="0" fontId="0" fillId="0" borderId="2" xfId="0" applyBorder="1" applyAlignment="1">
      <alignment horizontal="left"/>
    </xf>
    <xf numFmtId="0" fontId="0" fillId="0" borderId="10" xfId="0" applyBorder="1" applyAlignment="1">
      <alignment horizontal="left"/>
    </xf>
    <xf numFmtId="0" fontId="37" fillId="40" borderId="27" xfId="1" applyFont="1" applyFill="1" applyBorder="1" applyAlignment="1">
      <alignment vertical="center"/>
    </xf>
    <xf numFmtId="0" fontId="37" fillId="40" borderId="27" xfId="1" applyFont="1" applyFill="1" applyBorder="1" applyAlignment="1">
      <alignment horizontal="center" vertical="center"/>
    </xf>
    <xf numFmtId="1" fontId="33" fillId="6" borderId="3" xfId="3" applyNumberFormat="1" applyFont="1" applyFill="1" applyBorder="1" applyAlignment="1" applyProtection="1">
      <alignment horizontal="center" vertical="center" wrapText="1"/>
      <protection locked="0"/>
    </xf>
    <xf numFmtId="1" fontId="32" fillId="6" borderId="16" xfId="3" applyNumberFormat="1" applyFont="1" applyFill="1" applyBorder="1" applyAlignment="1" applyProtection="1">
      <alignment horizontal="center" vertical="center" wrapText="1"/>
      <protection locked="0"/>
    </xf>
    <xf numFmtId="0" fontId="20" fillId="41" borderId="3" xfId="0" applyFont="1" applyFill="1" applyBorder="1" applyAlignment="1">
      <alignment horizontal="left" vertical="center" wrapText="1"/>
    </xf>
    <xf numFmtId="0" fontId="32" fillId="6" borderId="16" xfId="3" applyNumberFormat="1" applyFont="1" applyFill="1" applyBorder="1" applyAlignment="1" applyProtection="1">
      <alignment horizontal="center" vertical="center" wrapText="1"/>
      <protection locked="0"/>
    </xf>
    <xf numFmtId="0" fontId="29" fillId="0" borderId="3" xfId="0" applyFont="1" applyBorder="1"/>
    <xf numFmtId="0" fontId="33" fillId="6" borderId="3" xfId="0" applyFont="1" applyFill="1" applyBorder="1" applyAlignment="1" applyProtection="1">
      <alignment horizontal="center" vertical="center" wrapText="1"/>
      <protection locked="0"/>
    </xf>
    <xf numFmtId="49" fontId="42" fillId="42" borderId="3" xfId="0" applyNumberFormat="1" applyFont="1" applyFill="1" applyBorder="1" applyAlignment="1" applyProtection="1">
      <alignment horizontal="center" vertical="center" wrapText="1"/>
      <protection locked="0"/>
    </xf>
    <xf numFmtId="0" fontId="25" fillId="0" borderId="3" xfId="0" applyFont="1" applyBorder="1" applyAlignment="1">
      <alignment horizontal="center" vertical="center" wrapText="1"/>
    </xf>
    <xf numFmtId="0" fontId="25" fillId="0" borderId="0" xfId="0" applyFont="1"/>
    <xf numFmtId="0" fontId="25" fillId="0" borderId="0" xfId="0" applyFont="1" applyAlignment="1">
      <alignment horizontal="center" vertical="center" wrapText="1"/>
    </xf>
    <xf numFmtId="0" fontId="25" fillId="0" borderId="0" xfId="0" applyFont="1" applyAlignment="1">
      <alignment wrapText="1"/>
    </xf>
    <xf numFmtId="0" fontId="40"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0" xfId="0" applyFont="1" applyAlignment="1">
      <alignment horizontal="left" vertical="center" wrapText="1"/>
    </xf>
    <xf numFmtId="0" fontId="27" fillId="0" borderId="0" xfId="0" applyFont="1"/>
    <xf numFmtId="49" fontId="33" fillId="6" borderId="31" xfId="0" applyNumberFormat="1" applyFont="1" applyFill="1" applyBorder="1" applyAlignment="1" applyProtection="1">
      <alignment horizontal="center" vertical="center" wrapText="1"/>
      <protection locked="0"/>
    </xf>
    <xf numFmtId="0" fontId="30" fillId="37" borderId="32" xfId="0" applyFont="1" applyFill="1" applyBorder="1" applyAlignment="1">
      <alignment horizontal="center" vertical="center"/>
    </xf>
    <xf numFmtId="0" fontId="30" fillId="37" borderId="33" xfId="0" applyFont="1" applyFill="1" applyBorder="1" applyAlignment="1">
      <alignment horizontal="center" vertical="center"/>
    </xf>
    <xf numFmtId="0" fontId="30" fillId="37" borderId="34" xfId="0" applyFont="1" applyFill="1" applyBorder="1" applyAlignment="1">
      <alignment horizontal="center" vertical="center"/>
    </xf>
    <xf numFmtId="0" fontId="41" fillId="38" borderId="3" xfId="0" applyFont="1" applyFill="1" applyBorder="1" applyAlignment="1">
      <alignment horizontal="center" vertical="center"/>
    </xf>
    <xf numFmtId="0" fontId="41" fillId="37" borderId="3" xfId="0" applyFont="1" applyFill="1" applyBorder="1" applyAlignment="1">
      <alignment horizontal="center" vertical="center"/>
    </xf>
    <xf numFmtId="0" fontId="1" fillId="38" borderId="3" xfId="0" applyFont="1" applyFill="1" applyBorder="1" applyAlignment="1">
      <alignment horizontal="center" vertical="center" wrapText="1"/>
    </xf>
    <xf numFmtId="0" fontId="1" fillId="38" borderId="3" xfId="0" applyFont="1" applyFill="1" applyBorder="1" applyAlignment="1">
      <alignment horizontal="center" vertical="center"/>
    </xf>
    <xf numFmtId="0" fontId="41" fillId="38" borderId="3" xfId="0" applyFont="1" applyFill="1" applyBorder="1" applyAlignment="1">
      <alignment horizontal="center" vertical="center" wrapText="1"/>
    </xf>
    <xf numFmtId="0" fontId="27" fillId="23" borderId="15" xfId="0" applyFont="1" applyFill="1" applyBorder="1" applyAlignment="1">
      <alignment horizontal="center" vertical="center" wrapText="1"/>
    </xf>
    <xf numFmtId="0" fontId="0" fillId="0" borderId="20" xfId="0" applyBorder="1" applyAlignment="1">
      <alignment horizontal="left"/>
    </xf>
    <xf numFmtId="0" fontId="0" fillId="0" borderId="27" xfId="0" applyBorder="1" applyAlignment="1">
      <alignment horizontal="left"/>
    </xf>
    <xf numFmtId="0" fontId="0" fillId="0" borderId="19" xfId="0" applyBorder="1" applyAlignment="1">
      <alignment horizontal="left"/>
    </xf>
    <xf numFmtId="0" fontId="18" fillId="10" borderId="3" xfId="0" applyFont="1" applyFill="1" applyBorder="1" applyAlignment="1">
      <alignment horizontal="center" vertical="center"/>
    </xf>
    <xf numFmtId="0" fontId="18" fillId="2" borderId="3" xfId="4" applyFont="1" applyFill="1" applyBorder="1" applyAlignment="1">
      <alignment horizontal="center" vertical="center"/>
    </xf>
    <xf numFmtId="0" fontId="18" fillId="9" borderId="3" xfId="4" applyFont="1" applyFill="1" applyBorder="1" applyAlignment="1">
      <alignment horizontal="center" vertical="center"/>
    </xf>
    <xf numFmtId="0" fontId="29" fillId="35" borderId="0" xfId="0" applyFont="1" applyFill="1" applyAlignment="1">
      <alignment vertical="center" wrapText="1"/>
    </xf>
    <xf numFmtId="0" fontId="29" fillId="0" borderId="0" xfId="0" applyFont="1" applyAlignment="1">
      <alignment horizontal="center" vertical="center" wrapText="1"/>
    </xf>
    <xf numFmtId="0" fontId="51" fillId="23" borderId="4" xfId="0" applyFont="1" applyFill="1" applyBorder="1" applyAlignment="1">
      <alignment horizontal="center" vertical="center" wrapText="1"/>
    </xf>
    <xf numFmtId="0" fontId="51" fillId="23" borderId="15" xfId="0" applyFont="1" applyFill="1" applyBorder="1" applyAlignment="1">
      <alignment horizontal="center" vertical="center" wrapText="1"/>
    </xf>
    <xf numFmtId="0" fontId="51" fillId="25" borderId="22" xfId="0" applyFont="1" applyFill="1" applyBorder="1" applyAlignment="1">
      <alignment horizontal="center" vertical="center" wrapText="1"/>
    </xf>
    <xf numFmtId="0" fontId="51" fillId="26" borderId="22" xfId="0" applyFont="1" applyFill="1" applyBorder="1" applyAlignment="1">
      <alignment horizontal="center" vertical="center" wrapText="1"/>
    </xf>
    <xf numFmtId="0" fontId="53" fillId="21" borderId="26" xfId="0" applyFont="1" applyFill="1" applyBorder="1" applyAlignment="1">
      <alignment horizontal="center" vertical="center" wrapText="1"/>
    </xf>
    <xf numFmtId="0" fontId="51" fillId="25" borderId="21" xfId="0" applyFont="1" applyFill="1" applyBorder="1" applyAlignment="1">
      <alignment horizontal="center" vertical="center" wrapText="1"/>
    </xf>
    <xf numFmtId="0" fontId="54" fillId="10" borderId="21" xfId="0" applyFont="1" applyFill="1" applyBorder="1" applyAlignment="1">
      <alignment horizontal="center" vertical="center"/>
    </xf>
    <xf numFmtId="0" fontId="53" fillId="21" borderId="24" xfId="0" applyFont="1" applyFill="1" applyBorder="1" applyAlignment="1">
      <alignment horizontal="center" vertical="center" wrapText="1"/>
    </xf>
    <xf numFmtId="0" fontId="51" fillId="27" borderId="21" xfId="0" applyFont="1" applyFill="1" applyBorder="1" applyAlignment="1">
      <alignment horizontal="center" vertical="center" wrapText="1"/>
    </xf>
    <xf numFmtId="0" fontId="54" fillId="9" borderId="21" xfId="4" applyFont="1" applyFill="1" applyBorder="1" applyAlignment="1">
      <alignment horizontal="center" vertical="center"/>
    </xf>
    <xf numFmtId="0" fontId="51" fillId="25" borderId="23" xfId="0" applyFont="1" applyFill="1" applyBorder="1" applyAlignment="1">
      <alignment horizontal="center" vertical="center" wrapText="1"/>
    </xf>
    <xf numFmtId="0" fontId="51" fillId="28" borderId="23" xfId="0" applyFont="1" applyFill="1" applyBorder="1" applyAlignment="1">
      <alignment horizontal="center" vertical="center" wrapText="1"/>
    </xf>
    <xf numFmtId="0" fontId="53" fillId="21" borderId="25" xfId="0" applyFont="1" applyFill="1" applyBorder="1" applyAlignment="1">
      <alignment horizontal="center" vertical="center" wrapText="1"/>
    </xf>
    <xf numFmtId="0" fontId="51" fillId="23" borderId="5" xfId="0" applyFont="1" applyFill="1" applyBorder="1" applyAlignment="1">
      <alignment horizontal="center" vertical="center" wrapText="1"/>
    </xf>
    <xf numFmtId="0" fontId="51" fillId="25" borderId="5" xfId="0" applyFont="1" applyFill="1" applyBorder="1" applyAlignment="1">
      <alignment horizontal="center" vertical="center" wrapText="1"/>
    </xf>
    <xf numFmtId="0" fontId="51" fillId="26" borderId="15" xfId="0" applyFont="1" applyFill="1" applyBorder="1" applyAlignment="1">
      <alignment horizontal="center" vertical="center" wrapText="1"/>
    </xf>
    <xf numFmtId="0" fontId="53" fillId="21" borderId="15" xfId="0" applyFont="1" applyFill="1" applyBorder="1" applyAlignment="1">
      <alignment horizontal="center" vertical="center" wrapText="1"/>
    </xf>
    <xf numFmtId="0" fontId="54" fillId="10" borderId="5" xfId="0" applyFont="1" applyFill="1" applyBorder="1" applyAlignment="1">
      <alignment horizontal="center" vertical="center"/>
    </xf>
    <xf numFmtId="0" fontId="51" fillId="27" borderId="5" xfId="0" applyFont="1" applyFill="1" applyBorder="1" applyAlignment="1">
      <alignment horizontal="center" vertical="center" wrapText="1"/>
    </xf>
    <xf numFmtId="0" fontId="54" fillId="9" borderId="5" xfId="4" applyFont="1" applyFill="1" applyBorder="1" applyAlignment="1">
      <alignment horizontal="center" vertical="center"/>
    </xf>
    <xf numFmtId="0" fontId="51" fillId="28" borderId="15" xfId="0" applyFont="1" applyFill="1" applyBorder="1" applyAlignment="1">
      <alignment horizontal="center" vertical="center" wrapText="1"/>
    </xf>
    <xf numFmtId="0" fontId="29" fillId="0" borderId="0" xfId="0" applyFont="1" applyAlignment="1">
      <alignment horizontal="center" vertical="center"/>
    </xf>
    <xf numFmtId="0" fontId="18" fillId="8" borderId="3" xfId="0" applyFont="1" applyFill="1" applyBorder="1" applyAlignment="1">
      <alignment horizontal="center" vertical="center" wrapText="1"/>
    </xf>
    <xf numFmtId="165" fontId="18" fillId="8" borderId="3" xfId="3" applyNumberFormat="1" applyFont="1" applyFill="1" applyBorder="1" applyAlignment="1" applyProtection="1">
      <alignment horizontal="center" vertical="center" wrapText="1"/>
      <protection locked="0"/>
    </xf>
    <xf numFmtId="165" fontId="18" fillId="8" borderId="3" xfId="3" applyNumberFormat="1" applyFont="1" applyFill="1" applyBorder="1" applyAlignment="1" applyProtection="1">
      <alignment horizontal="center" vertical="center" wrapText="1"/>
    </xf>
    <xf numFmtId="0" fontId="20" fillId="0" borderId="3" xfId="0" applyFont="1" applyBorder="1" applyAlignment="1">
      <alignment horizontal="center" vertical="center" wrapText="1"/>
    </xf>
    <xf numFmtId="0" fontId="58" fillId="0" borderId="3" xfId="0" applyFont="1" applyBorder="1" applyAlignment="1">
      <alignment horizontal="justify" vertical="center" wrapText="1" readingOrder="1"/>
    </xf>
    <xf numFmtId="0" fontId="58" fillId="0" borderId="3" xfId="0" applyFont="1" applyBorder="1" applyAlignment="1">
      <alignment horizontal="left" vertical="center" wrapText="1" indent="1" readingOrder="1"/>
    </xf>
    <xf numFmtId="0" fontId="47" fillId="43" borderId="3" xfId="0" applyFont="1" applyFill="1" applyBorder="1" applyAlignment="1">
      <alignment horizontal="center" vertical="center" wrapText="1" readingOrder="1"/>
    </xf>
    <xf numFmtId="0" fontId="48" fillId="43" borderId="3" xfId="0" applyFont="1" applyFill="1" applyBorder="1" applyAlignment="1">
      <alignment horizontal="center" vertical="center" wrapText="1" readingOrder="1"/>
    </xf>
    <xf numFmtId="0" fontId="49" fillId="15" borderId="3" xfId="0" applyFont="1" applyFill="1" applyBorder="1" applyAlignment="1">
      <alignment horizontal="justify" vertical="center" wrapText="1" readingOrder="1"/>
    </xf>
    <xf numFmtId="0" fontId="49" fillId="15" borderId="3" xfId="0" applyFont="1" applyFill="1" applyBorder="1" applyAlignment="1">
      <alignment vertical="center" wrapText="1" readingOrder="1"/>
    </xf>
    <xf numFmtId="0" fontId="38" fillId="0" borderId="0" xfId="0" applyFont="1"/>
    <xf numFmtId="0" fontId="29" fillId="0" borderId="30" xfId="0" applyFont="1" applyBorder="1"/>
    <xf numFmtId="0" fontId="29" fillId="0" borderId="1" xfId="0" applyFont="1" applyBorder="1"/>
    <xf numFmtId="0" fontId="29" fillId="0" borderId="27" xfId="0" applyFont="1" applyBorder="1"/>
    <xf numFmtId="0" fontId="3" fillId="2" borderId="3" xfId="1" applyFont="1" applyFill="1" applyBorder="1" applyAlignment="1">
      <alignment horizontal="center" vertical="center" wrapText="1"/>
    </xf>
    <xf numFmtId="0" fontId="3" fillId="10" borderId="3" xfId="1" applyFont="1" applyFill="1" applyBorder="1" applyAlignment="1">
      <alignment horizontal="center" vertical="center" wrapText="1"/>
    </xf>
    <xf numFmtId="0" fontId="3" fillId="11" borderId="3" xfId="1" applyFont="1" applyFill="1" applyBorder="1" applyAlignment="1">
      <alignment horizontal="center" vertical="center" wrapText="1"/>
    </xf>
    <xf numFmtId="0" fontId="3" fillId="9" borderId="3" xfId="1" applyFont="1" applyFill="1" applyBorder="1" applyAlignment="1">
      <alignment horizontal="center" vertical="center" wrapText="1"/>
    </xf>
    <xf numFmtId="0" fontId="21" fillId="0" borderId="0" xfId="4" applyFont="1" applyAlignment="1">
      <alignment horizontal="center" vertical="center" textRotation="90"/>
    </xf>
    <xf numFmtId="0" fontId="21" fillId="0" borderId="0" xfId="4" applyFont="1" applyAlignment="1">
      <alignment horizontal="center" vertical="center"/>
    </xf>
    <xf numFmtId="0" fontId="45" fillId="40" borderId="0" xfId="1" applyFont="1" applyFill="1" applyAlignment="1">
      <alignment horizontal="center" vertical="center" wrapText="1"/>
    </xf>
    <xf numFmtId="0" fontId="10" fillId="0" borderId="0" xfId="4" applyFont="1" applyAlignment="1">
      <alignment horizontal="center" vertical="center"/>
    </xf>
    <xf numFmtId="0" fontId="10" fillId="0" borderId="0" xfId="4" applyFont="1" applyAlignment="1">
      <alignment horizontal="center" vertical="center" textRotation="90"/>
    </xf>
    <xf numFmtId="0" fontId="17" fillId="0" borderId="0" xfId="1" applyFont="1" applyAlignment="1">
      <alignment horizontal="center"/>
    </xf>
    <xf numFmtId="0" fontId="18" fillId="0" borderId="27" xfId="1" applyFont="1" applyBorder="1" applyAlignment="1">
      <alignment horizontal="center" vertical="center"/>
    </xf>
    <xf numFmtId="0" fontId="18" fillId="0" borderId="27" xfId="1" applyFont="1" applyBorder="1" applyAlignment="1">
      <alignment horizontal="center"/>
    </xf>
    <xf numFmtId="0" fontId="46" fillId="19" borderId="41" xfId="0" applyFont="1" applyFill="1" applyBorder="1" applyAlignment="1">
      <alignment horizontal="center" vertical="center" wrapText="1"/>
    </xf>
    <xf numFmtId="0" fontId="46" fillId="19" borderId="30" xfId="0" applyFont="1" applyFill="1" applyBorder="1" applyAlignment="1">
      <alignment horizontal="center" vertical="center" wrapText="1"/>
    </xf>
    <xf numFmtId="0" fontId="46" fillId="19" borderId="11" xfId="0" applyFont="1" applyFill="1" applyBorder="1" applyAlignment="1">
      <alignment horizontal="center" vertical="center" wrapText="1"/>
    </xf>
    <xf numFmtId="0" fontId="46" fillId="19" borderId="0" xfId="0" applyFont="1" applyFill="1" applyAlignment="1">
      <alignment horizontal="center" vertical="center" wrapText="1"/>
    </xf>
    <xf numFmtId="49" fontId="33" fillId="6" borderId="0" xfId="0" applyNumberFormat="1" applyFont="1" applyFill="1" applyAlignment="1" applyProtection="1">
      <alignment horizontal="center" vertical="center" wrapText="1"/>
      <protection locked="0"/>
    </xf>
    <xf numFmtId="49" fontId="33" fillId="6" borderId="27" xfId="0" applyNumberFormat="1" applyFont="1" applyFill="1" applyBorder="1" applyAlignment="1" applyProtection="1">
      <alignment horizontal="center" vertical="center" wrapText="1"/>
      <protection locked="0"/>
    </xf>
    <xf numFmtId="0" fontId="46" fillId="0" borderId="38" xfId="0" applyFont="1" applyBorder="1" applyAlignment="1">
      <alignment horizontal="center" vertical="center" wrapText="1"/>
    </xf>
    <xf numFmtId="0" fontId="46" fillId="0" borderId="39" xfId="0" applyFont="1" applyBorder="1" applyAlignment="1">
      <alignment horizontal="center" vertical="center" wrapText="1"/>
    </xf>
    <xf numFmtId="0" fontId="46" fillId="0" borderId="40" xfId="0" applyFont="1" applyBorder="1" applyAlignment="1">
      <alignment horizontal="center" vertical="center" wrapText="1"/>
    </xf>
    <xf numFmtId="49" fontId="30" fillId="36" borderId="3" xfId="0" applyNumberFormat="1" applyFont="1" applyFill="1" applyBorder="1" applyAlignment="1" applyProtection="1">
      <alignment horizontal="center" vertical="center" wrapText="1"/>
      <protection locked="0"/>
    </xf>
    <xf numFmtId="0" fontId="44" fillId="39" borderId="4" xfId="0" applyFont="1" applyFill="1" applyBorder="1" applyAlignment="1">
      <alignment horizontal="center" vertical="center"/>
    </xf>
    <xf numFmtId="0" fontId="44" fillId="39" borderId="14" xfId="0" applyFont="1" applyFill="1" applyBorder="1" applyAlignment="1">
      <alignment horizontal="center" vertical="center"/>
    </xf>
    <xf numFmtId="0" fontId="44" fillId="39" borderId="15" xfId="0" applyFont="1" applyFill="1" applyBorder="1" applyAlignment="1">
      <alignment horizontal="center" vertical="center"/>
    </xf>
    <xf numFmtId="0" fontId="29" fillId="0" borderId="28" xfId="0" applyFont="1" applyBorder="1" applyAlignment="1">
      <alignment horizontal="center"/>
    </xf>
    <xf numFmtId="0" fontId="29" fillId="0" borderId="30" xfId="0" applyFont="1" applyBorder="1" applyAlignment="1">
      <alignment horizontal="center"/>
    </xf>
    <xf numFmtId="0" fontId="29" fillId="0" borderId="37" xfId="0" applyFont="1" applyBorder="1" applyAlignment="1">
      <alignment horizontal="center"/>
    </xf>
    <xf numFmtId="0" fontId="29" fillId="0" borderId="0" xfId="0" applyFont="1" applyAlignment="1">
      <alignment horizontal="center"/>
    </xf>
    <xf numFmtId="0" fontId="29" fillId="0" borderId="6" xfId="0" applyFont="1" applyBorder="1" applyAlignment="1">
      <alignment horizontal="center"/>
    </xf>
    <xf numFmtId="0" fontId="29" fillId="0" borderId="1" xfId="0" applyFont="1" applyBorder="1" applyAlignment="1">
      <alignment horizontal="center"/>
    </xf>
    <xf numFmtId="0" fontId="46" fillId="19" borderId="16" xfId="0" applyFont="1" applyFill="1" applyBorder="1" applyAlignment="1">
      <alignment horizontal="center" vertical="center" wrapText="1"/>
    </xf>
    <xf numFmtId="0" fontId="46" fillId="19" borderId="35" xfId="0" applyFont="1" applyFill="1" applyBorder="1" applyAlignment="1">
      <alignment horizontal="center" vertical="center" wrapText="1"/>
    </xf>
    <xf numFmtId="0" fontId="46" fillId="19" borderId="18" xfId="0" applyFont="1" applyFill="1" applyBorder="1" applyAlignment="1">
      <alignment horizontal="center" vertical="center" wrapText="1"/>
    </xf>
    <xf numFmtId="0" fontId="44" fillId="39" borderId="28" xfId="0" applyFont="1" applyFill="1" applyBorder="1" applyAlignment="1">
      <alignment horizontal="center" vertical="center"/>
    </xf>
    <xf numFmtId="0" fontId="44" fillId="39" borderId="30" xfId="0" applyFont="1" applyFill="1" applyBorder="1" applyAlignment="1">
      <alignment horizontal="center" vertical="center"/>
    </xf>
    <xf numFmtId="0" fontId="44" fillId="39" borderId="29" xfId="0" applyFont="1" applyFill="1" applyBorder="1" applyAlignment="1">
      <alignment horizontal="center" vertical="center"/>
    </xf>
    <xf numFmtId="165" fontId="33" fillId="6" borderId="11" xfId="3" applyNumberFormat="1" applyFont="1" applyFill="1" applyBorder="1" applyAlignment="1" applyProtection="1">
      <alignment horizontal="center" vertical="center" wrapText="1"/>
      <protection locked="0"/>
    </xf>
    <xf numFmtId="165" fontId="33" fillId="6" borderId="0" xfId="3" applyNumberFormat="1" applyFont="1" applyFill="1" applyBorder="1" applyAlignment="1" applyProtection="1">
      <alignment horizontal="center" vertical="center" wrapText="1"/>
      <protection locked="0"/>
    </xf>
    <xf numFmtId="165" fontId="33" fillId="6" borderId="20" xfId="3" applyNumberFormat="1" applyFont="1" applyFill="1" applyBorder="1" applyAlignment="1" applyProtection="1">
      <alignment horizontal="center" vertical="center" wrapText="1"/>
      <protection locked="0"/>
    </xf>
    <xf numFmtId="165" fontId="33" fillId="6" borderId="27" xfId="3" applyNumberFormat="1" applyFont="1" applyFill="1" applyBorder="1" applyAlignment="1" applyProtection="1">
      <alignment horizontal="center" vertical="center" wrapText="1"/>
      <protection locked="0"/>
    </xf>
    <xf numFmtId="165" fontId="33" fillId="6" borderId="19" xfId="3" applyNumberFormat="1" applyFont="1" applyFill="1" applyBorder="1" applyAlignment="1" applyProtection="1">
      <alignment horizontal="center" vertical="center" wrapText="1"/>
      <protection locked="0"/>
    </xf>
    <xf numFmtId="0" fontId="1" fillId="0" borderId="3" xfId="0" quotePrefix="1" applyFont="1" applyBorder="1" applyAlignment="1">
      <alignment horizontal="left" vertical="center" wrapText="1"/>
    </xf>
    <xf numFmtId="0" fontId="1" fillId="0" borderId="3" xfId="0" applyFont="1" applyBorder="1" applyAlignment="1">
      <alignment horizontal="left" vertical="center" wrapText="1"/>
    </xf>
    <xf numFmtId="0" fontId="3" fillId="0" borderId="3" xfId="0" applyFont="1" applyBorder="1" applyAlignment="1">
      <alignment horizontal="left" vertical="center" wrapText="1"/>
    </xf>
    <xf numFmtId="0" fontId="3" fillId="0" borderId="3" xfId="0" quotePrefix="1" applyFont="1" applyBorder="1" applyAlignment="1">
      <alignment horizontal="left" vertical="center" wrapText="1"/>
    </xf>
    <xf numFmtId="0" fontId="50" fillId="21" borderId="1" xfId="0" applyFont="1" applyFill="1" applyBorder="1" applyAlignment="1">
      <alignment horizontal="center" vertical="center"/>
    </xf>
    <xf numFmtId="0" fontId="55" fillId="21" borderId="4" xfId="0" applyFont="1" applyFill="1" applyBorder="1" applyAlignment="1">
      <alignment horizontal="center" vertical="center"/>
    </xf>
    <xf numFmtId="0" fontId="55" fillId="21" borderId="14" xfId="0" applyFont="1" applyFill="1" applyBorder="1" applyAlignment="1">
      <alignment horizontal="center" vertical="center"/>
    </xf>
    <xf numFmtId="0" fontId="55" fillId="21" borderId="15" xfId="0" applyFont="1" applyFill="1" applyBorder="1" applyAlignment="1">
      <alignment horizontal="center" vertical="center"/>
    </xf>
    <xf numFmtId="0" fontId="56" fillId="34" borderId="28" xfId="0" applyFont="1" applyFill="1" applyBorder="1" applyAlignment="1">
      <alignment horizontal="center" vertical="center" wrapText="1"/>
    </xf>
    <xf numFmtId="0" fontId="56" fillId="34" borderId="29" xfId="0" applyFont="1" applyFill="1" applyBorder="1" applyAlignment="1">
      <alignment horizontal="center" vertical="center" wrapText="1"/>
    </xf>
    <xf numFmtId="0" fontId="54" fillId="9" borderId="4" xfId="4" applyFont="1" applyFill="1" applyBorder="1" applyAlignment="1">
      <alignment horizontal="center" vertical="center"/>
    </xf>
    <xf numFmtId="0" fontId="54" fillId="9" borderId="15" xfId="4" applyFont="1" applyFill="1" applyBorder="1" applyAlignment="1">
      <alignment horizontal="center" vertical="center"/>
    </xf>
    <xf numFmtId="0" fontId="51" fillId="27" borderId="4" xfId="0" applyFont="1" applyFill="1" applyBorder="1" applyAlignment="1">
      <alignment horizontal="center" vertical="center" wrapText="1"/>
    </xf>
    <xf numFmtId="0" fontId="51" fillId="27" borderId="15" xfId="0" applyFont="1" applyFill="1" applyBorder="1" applyAlignment="1">
      <alignment horizontal="center" vertical="center" wrapText="1"/>
    </xf>
    <xf numFmtId="0" fontId="53" fillId="21" borderId="21" xfId="0" applyFont="1" applyFill="1" applyBorder="1" applyAlignment="1">
      <alignment horizontal="center" vertical="center" wrapText="1"/>
    </xf>
    <xf numFmtId="0" fontId="53" fillId="21" borderId="24" xfId="0" applyFont="1" applyFill="1" applyBorder="1" applyAlignment="1">
      <alignment horizontal="center" vertical="center" wrapText="1"/>
    </xf>
    <xf numFmtId="0" fontId="53" fillId="21" borderId="23" xfId="0" applyFont="1" applyFill="1" applyBorder="1" applyAlignment="1">
      <alignment horizontal="center" vertical="center" wrapText="1"/>
    </xf>
    <xf numFmtId="0" fontId="53" fillId="21" borderId="25" xfId="0" applyFont="1" applyFill="1" applyBorder="1" applyAlignment="1">
      <alignment horizontal="center" vertical="center" wrapText="1"/>
    </xf>
    <xf numFmtId="0" fontId="51" fillId="22" borderId="4" xfId="0" applyFont="1" applyFill="1" applyBorder="1" applyAlignment="1">
      <alignment horizontal="center" vertical="center" readingOrder="1"/>
    </xf>
    <xf numFmtId="0" fontId="51" fillId="22" borderId="14" xfId="0" applyFont="1" applyFill="1" applyBorder="1" applyAlignment="1">
      <alignment horizontal="center" vertical="center" readingOrder="1"/>
    </xf>
    <xf numFmtId="0" fontId="51" fillId="22" borderId="15" xfId="0" applyFont="1" applyFill="1" applyBorder="1" applyAlignment="1">
      <alignment horizontal="center" vertical="center" readingOrder="1"/>
    </xf>
    <xf numFmtId="0" fontId="27" fillId="22" borderId="4" xfId="0" applyFont="1" applyFill="1" applyBorder="1" applyAlignment="1">
      <alignment horizontal="center" vertical="center" readingOrder="1"/>
    </xf>
    <xf numFmtId="0" fontId="27" fillId="22" borderId="14" xfId="0" applyFont="1" applyFill="1" applyBorder="1" applyAlignment="1">
      <alignment horizontal="center" vertical="center" readingOrder="1"/>
    </xf>
    <xf numFmtId="0" fontId="27" fillId="22" borderId="15" xfId="0" applyFont="1" applyFill="1" applyBorder="1" applyAlignment="1">
      <alignment horizontal="center" vertical="center" readingOrder="1"/>
    </xf>
    <xf numFmtId="0" fontId="52" fillId="22" borderId="14" xfId="0" applyFont="1" applyFill="1" applyBorder="1" applyAlignment="1">
      <alignment horizontal="center" vertical="center" readingOrder="1"/>
    </xf>
    <xf numFmtId="0" fontId="52" fillId="22" borderId="15" xfId="0" applyFont="1" applyFill="1" applyBorder="1" applyAlignment="1">
      <alignment horizontal="center" vertical="center" readingOrder="1"/>
    </xf>
    <xf numFmtId="0" fontId="51" fillId="23" borderId="4" xfId="0" applyFont="1" applyFill="1" applyBorder="1" applyAlignment="1">
      <alignment horizontal="center" vertical="center" wrapText="1"/>
    </xf>
    <xf numFmtId="0" fontId="51" fillId="23" borderId="15" xfId="0" applyFont="1" applyFill="1" applyBorder="1" applyAlignment="1">
      <alignment horizontal="center" vertical="center" wrapText="1"/>
    </xf>
    <xf numFmtId="0" fontId="53" fillId="21" borderId="22" xfId="0" applyFont="1" applyFill="1" applyBorder="1" applyAlignment="1">
      <alignment horizontal="center" vertical="center" wrapText="1"/>
    </xf>
    <xf numFmtId="0" fontId="53" fillId="21" borderId="26" xfId="0" applyFont="1" applyFill="1" applyBorder="1" applyAlignment="1">
      <alignment horizontal="center" vertical="center" wrapText="1"/>
    </xf>
    <xf numFmtId="0" fontId="53" fillId="8" borderId="6" xfId="0" applyFont="1" applyFill="1" applyBorder="1" applyAlignment="1">
      <alignment horizontal="center" vertical="center" wrapText="1"/>
    </xf>
    <xf numFmtId="0" fontId="53" fillId="8" borderId="13" xfId="0" applyFont="1" applyFill="1" applyBorder="1" applyAlignment="1">
      <alignment horizontal="center" vertical="center" wrapText="1"/>
    </xf>
    <xf numFmtId="0" fontId="56" fillId="34" borderId="4" xfId="0" applyFont="1" applyFill="1" applyBorder="1" applyAlignment="1">
      <alignment horizontal="center" vertical="center" wrapText="1"/>
    </xf>
    <xf numFmtId="0" fontId="56" fillId="34" borderId="14" xfId="0" applyFont="1" applyFill="1" applyBorder="1" applyAlignment="1">
      <alignment horizontal="center" vertical="center" wrapText="1"/>
    </xf>
    <xf numFmtId="0" fontId="56" fillId="34" borderId="15" xfId="0" applyFont="1" applyFill="1" applyBorder="1" applyAlignment="1">
      <alignment horizontal="center" vertical="center" wrapText="1"/>
    </xf>
    <xf numFmtId="0" fontId="53" fillId="0" borderId="4" xfId="0" applyFont="1" applyBorder="1" applyAlignment="1">
      <alignment horizontal="center" vertical="center" wrapText="1"/>
    </xf>
    <xf numFmtId="0" fontId="53" fillId="0" borderId="14" xfId="0" applyFont="1" applyBorder="1" applyAlignment="1">
      <alignment horizontal="center" vertical="center" wrapText="1"/>
    </xf>
    <xf numFmtId="0" fontId="53" fillId="0" borderId="15" xfId="0" applyFont="1" applyBorder="1" applyAlignment="1">
      <alignment horizontal="center" vertical="center" wrapText="1"/>
    </xf>
    <xf numFmtId="0" fontId="26" fillId="0" borderId="0" xfId="0" applyFont="1" applyAlignment="1">
      <alignment horizontal="center"/>
    </xf>
    <xf numFmtId="0" fontId="58" fillId="0" borderId="31" xfId="0" applyFont="1" applyBorder="1" applyAlignment="1">
      <alignment horizontal="justify" vertical="center" wrapText="1" readingOrder="1"/>
    </xf>
    <xf numFmtId="0" fontId="58" fillId="0" borderId="17" xfId="0" applyFont="1" applyBorder="1" applyAlignment="1">
      <alignment horizontal="justify" vertical="center" wrapText="1" readingOrder="1"/>
    </xf>
    <xf numFmtId="0" fontId="58" fillId="0" borderId="36" xfId="0" applyFont="1" applyBorder="1" applyAlignment="1">
      <alignment horizontal="justify" vertical="center" wrapText="1" readingOrder="1"/>
    </xf>
    <xf numFmtId="0" fontId="32" fillId="33" borderId="3" xfId="0" applyFont="1" applyFill="1" applyBorder="1" applyAlignment="1">
      <alignment horizontal="center" vertical="center" wrapText="1"/>
    </xf>
    <xf numFmtId="0" fontId="39" fillId="33" borderId="16" xfId="0" applyFont="1" applyFill="1" applyBorder="1" applyAlignment="1">
      <alignment horizontal="center" vertical="center" wrapText="1"/>
    </xf>
    <xf numFmtId="0" fontId="39" fillId="33" borderId="18" xfId="0" applyFont="1" applyFill="1" applyBorder="1" applyAlignment="1">
      <alignment horizontal="center" vertical="center" wrapText="1"/>
    </xf>
  </cellXfs>
  <cellStyles count="10">
    <cellStyle name="Millares" xfId="3" builtinId="3"/>
    <cellStyle name="Millares 2" xfId="5" xr:uid="{00000000-0005-0000-0000-000001000000}"/>
    <cellStyle name="Normal" xfId="0" builtinId="0"/>
    <cellStyle name="Normal 2" xfId="1" xr:uid="{00000000-0005-0000-0000-000003000000}"/>
    <cellStyle name="Normal 3" xfId="4" xr:uid="{00000000-0005-0000-0000-000004000000}"/>
    <cellStyle name="Normal 4" xfId="2" xr:uid="{00000000-0005-0000-0000-000005000000}"/>
    <cellStyle name="Normal 5" xfId="6" xr:uid="{00000000-0005-0000-0000-000006000000}"/>
    <cellStyle name="Normal 6" xfId="7" xr:uid="{00000000-0005-0000-0000-000007000000}"/>
    <cellStyle name="Porcentaje" xfId="9" builtinId="5"/>
    <cellStyle name="Pourcentage 2" xfId="8" xr:uid="{00000000-0005-0000-0000-000009000000}"/>
  </cellStyles>
  <dxfs count="387">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CCFF99"/>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DE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CCFFCC"/>
        </patternFill>
      </fill>
    </dxf>
    <dxf>
      <fill>
        <patternFill>
          <bgColor rgb="FFFFFF00"/>
        </patternFill>
      </fill>
    </dxf>
    <dxf>
      <fill>
        <patternFill>
          <bgColor rgb="FF92D050"/>
        </patternFill>
      </fill>
    </dxf>
    <dxf>
      <fill>
        <patternFill>
          <bgColor rgb="FF92D050"/>
        </patternFill>
      </fill>
    </dxf>
    <dxf>
      <fill>
        <patternFill>
          <bgColor rgb="FFCCFFCC"/>
        </patternFill>
      </fill>
    </dxf>
    <dxf>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auto="1"/>
      </font>
      <fill>
        <patternFill>
          <bgColor rgb="FFFF33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33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strike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6"/>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theme="1"/>
        <name val="Arial"/>
        <scheme val="none"/>
      </font>
      <fill>
        <patternFill patternType="none">
          <fgColor indexed="64"/>
          <bgColor auto="1"/>
        </patternFill>
      </fill>
      <alignment horizontal="center" vertical="center" textRotation="0" indent="0" justifyLastLine="0" shrinkToFit="0" readingOrder="0"/>
    </dxf>
    <dxf>
      <border outline="0">
        <bottom style="thin">
          <color indexed="64"/>
        </bottom>
      </border>
    </dxf>
    <dxf>
      <font>
        <strike val="0"/>
        <outline val="0"/>
        <shadow val="0"/>
        <u val="none"/>
        <vertAlign val="baseline"/>
        <sz val="12"/>
        <color theme="1"/>
        <name val="Arial"/>
        <scheme val="none"/>
      </font>
      <alignment horizontal="center" vertical="center" textRotation="0" indent="0" justifyLastLine="0" shrinkToFit="0" readingOrder="0"/>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FF0000"/>
        </patternFill>
      </fill>
    </dxf>
    <dxf>
      <fill>
        <patternFill>
          <bgColor rgb="FFFFC000"/>
        </patternFill>
      </fill>
    </dxf>
    <dxf>
      <fill>
        <patternFill>
          <bgColor rgb="FFFFFF00"/>
        </patternFill>
      </fill>
    </dxf>
    <dxf>
      <fill>
        <patternFill>
          <bgColor theme="8"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
      <fill>
        <patternFill>
          <bgColor rgb="FF92D050"/>
        </patternFill>
      </fill>
    </dxf>
    <dxf>
      <fill>
        <patternFill>
          <bgColor rgb="FFFFFF00"/>
        </patternFill>
      </fill>
    </dxf>
    <dxf>
      <fill>
        <patternFill>
          <bgColor rgb="FFFF0000"/>
        </patternFill>
      </fill>
    </dxf>
    <dxf>
      <fill>
        <patternFill>
          <bgColor theme="4" tint="0.59996337778862885"/>
        </patternFill>
      </fill>
    </dxf>
  </dxfs>
  <tableStyles count="0" defaultTableStyle="TableStyleMedium2" defaultPivotStyle="PivotStyleLight16"/>
  <colors>
    <mruColors>
      <color rgb="FFFF0000"/>
      <color rgb="FFDE0000"/>
      <color rgb="FFF97B59"/>
      <color rgb="FFCCFF99"/>
      <color rgb="FFCCFFCC"/>
      <color rgb="FF99FF99"/>
      <color rgb="FFFFFF00"/>
      <color rgb="FFFF3300"/>
      <color rgb="FFF4EF25"/>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pivotCacheDefinition" Target="pivotCache/pivotCacheDefinition2.xml"/><Relationship Id="rId35"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s-MX" b="1"/>
              <a:t>Magnitud del riesgo con controles</a:t>
            </a:r>
            <a:r>
              <a:rPr lang="es-MX" b="1" baseline="0"/>
              <a:t> - 2019</a:t>
            </a:r>
            <a:endParaRPr lang="es-MX" b="1"/>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1188960701588253"/>
          <c:y val="0.19317008317002921"/>
          <c:w val="0.48821617444660842"/>
          <c:h val="0.70726844327340876"/>
        </c:manualLayout>
      </c:layout>
      <c:pie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2-6197-4773-9FC3-0EE787E1FC1D}"/>
              </c:ext>
            </c:extLst>
          </c:dPt>
          <c:dPt>
            <c:idx val="1"/>
            <c:bubble3D val="0"/>
            <c:explosion val="6"/>
            <c:spPr>
              <a:solidFill>
                <a:srgbClr val="FFC000"/>
              </a:solidFill>
              <a:ln w="19050">
                <a:solidFill>
                  <a:schemeClr val="lt1"/>
                </a:solidFill>
              </a:ln>
              <a:effectLst/>
            </c:spPr>
            <c:extLst>
              <c:ext xmlns:c16="http://schemas.microsoft.com/office/drawing/2014/chart" uri="{C3380CC4-5D6E-409C-BE32-E72D297353CC}">
                <c16:uniqueId val="{00000005-6197-4773-9FC3-0EE787E1FC1D}"/>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7-6197-4773-9FC3-0EE787E1FC1D}"/>
              </c:ext>
            </c:extLst>
          </c:dPt>
          <c:dPt>
            <c:idx val="3"/>
            <c:bubble3D val="0"/>
            <c:spPr>
              <a:solidFill>
                <a:schemeClr val="accent3">
                  <a:lumMod val="75000"/>
                </a:schemeClr>
              </a:solidFill>
              <a:ln w="19050">
                <a:solidFill>
                  <a:schemeClr val="lt1"/>
                </a:solidFill>
              </a:ln>
              <a:effectLst/>
            </c:spPr>
            <c:extLst>
              <c:ext xmlns:c16="http://schemas.microsoft.com/office/drawing/2014/chart" uri="{C3380CC4-5D6E-409C-BE32-E72D297353CC}">
                <c16:uniqueId val="{00000009-6197-4773-9FC3-0EE787E1FC1D}"/>
              </c:ext>
            </c:extLst>
          </c:dPt>
          <c:dLbls>
            <c:dLbl>
              <c:idx val="0"/>
              <c:layout>
                <c:manualLayout>
                  <c:x val="9.2968066491688536E-3"/>
                  <c:y val="3.7704870224555223E-2"/>
                </c:manualLayout>
              </c:layout>
              <c:tx>
                <c:rich>
                  <a:bodyPr/>
                  <a:lstStyle/>
                  <a:p>
                    <a:fld id="{FD3ABC6E-1742-45CC-B883-B28C5D138CA6}" type="CATEGORYNAME">
                      <a:rPr lang="en-US"/>
                      <a:pPr/>
                      <a:t>[NOMBRE DE CATEGORÍA]</a:t>
                    </a:fld>
                    <a:endParaRPr lang="en-US" baseline="0"/>
                  </a:p>
                  <a:p>
                    <a:fld id="{7071B115-C3A3-4F21-A714-2C85B137D843}" type="VALUE">
                      <a:rPr lang="en-US" baseline="0"/>
                      <a:pPr/>
                      <a:t>[VALOR]</a:t>
                    </a:fld>
                    <a:endParaRPr lang="es-CO"/>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197-4773-9FC3-0EE787E1FC1D}"/>
                </c:ext>
              </c:extLst>
            </c:dLbl>
            <c:dLbl>
              <c:idx val="1"/>
              <c:layout>
                <c:manualLayout>
                  <c:x val="-0.10502083702559691"/>
                  <c:y val="-1.503905041227034E-7"/>
                </c:manualLayout>
              </c:layout>
              <c:tx>
                <c:rich>
                  <a:bodyPr/>
                  <a:lstStyle/>
                  <a:p>
                    <a:fld id="{808CA86A-E88E-4AA7-9A8D-211AEBE4AD4C}" type="CATEGORYNAME">
                      <a:rPr lang="en-US"/>
                      <a:pPr/>
                      <a:t>[NOMBRE DE CATEGORÍA]</a:t>
                    </a:fld>
                    <a:endParaRPr lang="en-US" baseline="0"/>
                  </a:p>
                  <a:p>
                    <a:fld id="{4FD46D1F-CC7C-44AD-B57A-2C519288CE0C}" type="VALUE">
                      <a:rPr lang="en-US" baseline="0"/>
                      <a:pPr/>
                      <a:t>[VALOR]</a:t>
                    </a:fld>
                    <a:endParaRPr lang="es-CO"/>
                  </a:p>
                </c:rich>
              </c:tx>
              <c:dLblPos val="bestFit"/>
              <c:showLegendKey val="0"/>
              <c:showVal val="1"/>
              <c:showCatName val="1"/>
              <c:showSerName val="0"/>
              <c:showPercent val="0"/>
              <c:showBubbleSize val="0"/>
              <c:extLst>
                <c:ext xmlns:c15="http://schemas.microsoft.com/office/drawing/2012/chart" uri="{CE6537A1-D6FC-4f65-9D91-7224C49458BB}">
                  <c15:layout>
                    <c:manualLayout>
                      <c:w val="0.16176805626278865"/>
                      <c:h val="0.13019842507466842"/>
                    </c:manualLayout>
                  </c15:layout>
                  <c15:dlblFieldTable/>
                  <c15:showDataLabelsRange val="0"/>
                </c:ext>
                <c:ext xmlns:c16="http://schemas.microsoft.com/office/drawing/2014/chart" uri="{C3380CC4-5D6E-409C-BE32-E72D297353CC}">
                  <c16:uniqueId val="{00000005-6197-4773-9FC3-0EE787E1FC1D}"/>
                </c:ext>
              </c:extLst>
            </c:dLbl>
            <c:dLbl>
              <c:idx val="2"/>
              <c:layout>
                <c:manualLayout>
                  <c:x val="2.4832677165354329E-3"/>
                  <c:y val="6.2554680664916884E-4"/>
                </c:manualLayout>
              </c:layout>
              <c:tx>
                <c:rich>
                  <a:bodyPr/>
                  <a:lstStyle/>
                  <a:p>
                    <a:fld id="{02C77558-DCEF-4EDC-B611-3C4FDD0F5DDC}" type="CATEGORYNAME">
                      <a:rPr lang="en-US"/>
                      <a:pPr/>
                      <a:t>[NOMBRE DE CATEGORÍA]</a:t>
                    </a:fld>
                    <a:endParaRPr lang="en-US" baseline="0"/>
                  </a:p>
                  <a:p>
                    <a:r>
                      <a:rPr lang="en-US" baseline="0"/>
                      <a:t> </a:t>
                    </a:r>
                    <a:fld id="{54E7EA0B-E29E-4A9B-8B92-9E3E7E8460D8}"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197-4773-9FC3-0EE787E1FC1D}"/>
                </c:ext>
              </c:extLst>
            </c:dLbl>
            <c:dLbl>
              <c:idx val="3"/>
              <c:layout>
                <c:manualLayout>
                  <c:x val="-7.3536745406824148E-3"/>
                  <c:y val="8.5126859142607182E-3"/>
                </c:manualLayout>
              </c:layout>
              <c:tx>
                <c:rich>
                  <a:bodyPr/>
                  <a:lstStyle/>
                  <a:p>
                    <a:fld id="{A631325E-83CC-42B7-95DB-749EE8E02F7C}" type="CATEGORYNAME">
                      <a:rPr lang="en-US"/>
                      <a:pPr/>
                      <a:t>[NOMBRE DE CATEGORÍA]</a:t>
                    </a:fld>
                    <a:endParaRPr lang="en-US" baseline="0"/>
                  </a:p>
                  <a:p>
                    <a:fld id="{722300F7-1B41-48AD-9B2D-0553793AAC0A}" type="VALUE">
                      <a:rPr lang="en-US" baseline="0"/>
                      <a:pPr/>
                      <a:t>[VALOR]</a:t>
                    </a:fld>
                    <a:endParaRPr lang="es-CO"/>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6197-4773-9FC3-0EE787E1FC1D}"/>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GRÁFICAS!$C$23:$C$26</c:f>
              <c:strCache>
                <c:ptCount val="4"/>
                <c:pt idx="0">
                  <c:v>Extremo</c:v>
                </c:pt>
                <c:pt idx="1">
                  <c:v>Alto</c:v>
                </c:pt>
                <c:pt idx="2">
                  <c:v>Medio</c:v>
                </c:pt>
                <c:pt idx="3">
                  <c:v> Bajo </c:v>
                </c:pt>
              </c:strCache>
            </c:strRef>
          </c:cat>
          <c:val>
            <c:numRef>
              <c:f>GRÁFICAS!$D$23:$D$26</c:f>
              <c:numCache>
                <c:formatCode>General</c:formatCode>
                <c:ptCount val="4"/>
                <c:pt idx="0">
                  <c:v>12</c:v>
                </c:pt>
                <c:pt idx="1">
                  <c:v>13</c:v>
                </c:pt>
                <c:pt idx="2">
                  <c:v>1</c:v>
                </c:pt>
                <c:pt idx="3">
                  <c:v>8</c:v>
                </c:pt>
              </c:numCache>
            </c:numRef>
          </c:val>
          <c:extLst>
            <c:ext xmlns:c16="http://schemas.microsoft.com/office/drawing/2014/chart" uri="{C3380CC4-5D6E-409C-BE32-E72D297353CC}">
              <c16:uniqueId val="{00000000-6197-4773-9FC3-0EE787E1FC1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baseline="0">
                <a:solidFill>
                  <a:sysClr val="windowText" lastClr="000000"/>
                </a:solidFill>
                <a:latin typeface="+mn-lt"/>
                <a:ea typeface="+mn-ea"/>
                <a:cs typeface="+mn-cs"/>
              </a:defRPr>
            </a:pPr>
            <a:r>
              <a:rPr lang="es-MX"/>
              <a:t>Comparativo de Controles</a:t>
            </a:r>
          </a:p>
        </c:rich>
      </c:tx>
      <c:overlay val="0"/>
      <c:spPr>
        <a:noFill/>
        <a:ln>
          <a:noFill/>
        </a:ln>
        <a:effectLst/>
      </c:spPr>
      <c:txPr>
        <a:bodyPr rot="0" spcFirstLastPara="1" vertOverflow="ellipsis" vert="horz" wrap="square" anchor="ctr" anchorCtr="1"/>
        <a:lstStyle/>
        <a:p>
          <a:pPr>
            <a:defRPr sz="1440" b="0" i="0" u="none" strike="noStrike" kern="120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GRÁFICAS!$D$3</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GRÁFICAS!$C$4:$C$6</c:f>
              <c:strCache>
                <c:ptCount val="3"/>
                <c:pt idx="0">
                  <c:v>Fuerte</c:v>
                </c:pt>
                <c:pt idx="1">
                  <c:v>Moderado</c:v>
                </c:pt>
                <c:pt idx="2">
                  <c:v>Débil</c:v>
                </c:pt>
              </c:strCache>
            </c:strRef>
          </c:cat>
          <c:val>
            <c:numRef>
              <c:f>GRÁFICAS!$D$4:$D$6</c:f>
              <c:numCache>
                <c:formatCode>General</c:formatCode>
                <c:ptCount val="3"/>
                <c:pt idx="0">
                  <c:v>10</c:v>
                </c:pt>
                <c:pt idx="1">
                  <c:v>14</c:v>
                </c:pt>
                <c:pt idx="2">
                  <c:v>10</c:v>
                </c:pt>
              </c:numCache>
            </c:numRef>
          </c:val>
          <c:extLst>
            <c:ext xmlns:c16="http://schemas.microsoft.com/office/drawing/2014/chart" uri="{C3380CC4-5D6E-409C-BE32-E72D297353CC}">
              <c16:uniqueId val="{00000000-A1FE-42CD-B71D-C5FA6AFBEB6C}"/>
            </c:ext>
          </c:extLst>
        </c:ser>
        <c:ser>
          <c:idx val="1"/>
          <c:order val="1"/>
          <c:tx>
            <c:strRef>
              <c:f>GRÁFICAS!$E$3</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GRÁFICAS!$C$4:$C$6</c:f>
              <c:strCache>
                <c:ptCount val="3"/>
                <c:pt idx="0">
                  <c:v>Fuerte</c:v>
                </c:pt>
                <c:pt idx="1">
                  <c:v>Moderado</c:v>
                </c:pt>
                <c:pt idx="2">
                  <c:v>Débil</c:v>
                </c:pt>
              </c:strCache>
            </c:strRef>
          </c:cat>
          <c:val>
            <c:numRef>
              <c:f>GRÁFICAS!$E$4:$E$6</c:f>
              <c:numCache>
                <c:formatCode>General</c:formatCode>
                <c:ptCount val="3"/>
                <c:pt idx="0">
                  <c:v>11</c:v>
                </c:pt>
                <c:pt idx="1">
                  <c:v>13</c:v>
                </c:pt>
                <c:pt idx="2">
                  <c:v>3</c:v>
                </c:pt>
              </c:numCache>
            </c:numRef>
          </c:val>
          <c:extLst>
            <c:ext xmlns:c16="http://schemas.microsoft.com/office/drawing/2014/chart" uri="{C3380CC4-5D6E-409C-BE32-E72D297353CC}">
              <c16:uniqueId val="{00000001-A1FE-42CD-B71D-C5FA6AFBEB6C}"/>
            </c:ext>
          </c:extLst>
        </c:ser>
        <c:ser>
          <c:idx val="2"/>
          <c:order val="2"/>
          <c:tx>
            <c:strRef>
              <c:f>GRÁFICAS!$F$3</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GRÁFICAS!$C$4:$C$6</c:f>
              <c:strCache>
                <c:ptCount val="3"/>
                <c:pt idx="0">
                  <c:v>Fuerte</c:v>
                </c:pt>
                <c:pt idx="1">
                  <c:v>Moderado</c:v>
                </c:pt>
                <c:pt idx="2">
                  <c:v>Débil</c:v>
                </c:pt>
              </c:strCache>
            </c:strRef>
          </c:cat>
          <c:val>
            <c:numRef>
              <c:f>GRÁFICAS!$F$4:$F$6</c:f>
              <c:numCache>
                <c:formatCode>General</c:formatCode>
                <c:ptCount val="3"/>
                <c:pt idx="0">
                  <c:v>16</c:v>
                </c:pt>
                <c:pt idx="1">
                  <c:v>5</c:v>
                </c:pt>
                <c:pt idx="2">
                  <c:v>4</c:v>
                </c:pt>
              </c:numCache>
            </c:numRef>
          </c:val>
          <c:extLst>
            <c:ext xmlns:c16="http://schemas.microsoft.com/office/drawing/2014/chart" uri="{C3380CC4-5D6E-409C-BE32-E72D297353CC}">
              <c16:uniqueId val="{00000000-1ADA-4B71-A844-50F4B9ACE38A}"/>
            </c:ext>
          </c:extLst>
        </c:ser>
        <c:ser>
          <c:idx val="3"/>
          <c:order val="3"/>
          <c:tx>
            <c:strRef>
              <c:f>GRÁFICAS!$G$3</c:f>
              <c:strCache>
                <c:ptCount val="1"/>
                <c:pt idx="0">
                  <c:v>2022</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GRÁFICAS!$C$4:$C$6</c:f>
              <c:strCache>
                <c:ptCount val="3"/>
                <c:pt idx="0">
                  <c:v>Fuerte</c:v>
                </c:pt>
                <c:pt idx="1">
                  <c:v>Moderado</c:v>
                </c:pt>
                <c:pt idx="2">
                  <c:v>Débil</c:v>
                </c:pt>
              </c:strCache>
            </c:strRef>
          </c:cat>
          <c:val>
            <c:numRef>
              <c:f>GRÁFICAS!$G$4:$G$6</c:f>
              <c:numCache>
                <c:formatCode>General</c:formatCode>
                <c:ptCount val="3"/>
                <c:pt idx="0">
                  <c:v>6</c:v>
                </c:pt>
                <c:pt idx="1">
                  <c:v>8</c:v>
                </c:pt>
                <c:pt idx="2">
                  <c:v>7</c:v>
                </c:pt>
              </c:numCache>
            </c:numRef>
          </c:val>
          <c:extLst>
            <c:ext xmlns:c16="http://schemas.microsoft.com/office/drawing/2014/chart" uri="{C3380CC4-5D6E-409C-BE32-E72D297353CC}">
              <c16:uniqueId val="{00000001-1ADA-4B71-A844-50F4B9ACE38A}"/>
            </c:ext>
          </c:extLst>
        </c:ser>
        <c:dLbls>
          <c:dLblPos val="outEnd"/>
          <c:showLegendKey val="0"/>
          <c:showVal val="1"/>
          <c:showCatName val="0"/>
          <c:showSerName val="0"/>
          <c:showPercent val="0"/>
          <c:showBubbleSize val="0"/>
        </c:dLbls>
        <c:gapWidth val="100"/>
        <c:overlap val="-24"/>
        <c:axId val="566891848"/>
        <c:axId val="566899064"/>
      </c:barChart>
      <c:catAx>
        <c:axId val="5668918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566899064"/>
        <c:crosses val="autoZero"/>
        <c:auto val="1"/>
        <c:lblAlgn val="ctr"/>
        <c:lblOffset val="100"/>
        <c:noMultiLvlLbl val="0"/>
      </c:catAx>
      <c:valAx>
        <c:axId val="566899064"/>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crossAx val="566891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200" b="0">
          <a:solidFill>
            <a:sysClr val="windowText" lastClr="000000"/>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s-MX" b="1"/>
              <a:t>Magnitud del riesgo con controles - 2020</a:t>
            </a:r>
          </a:p>
        </c:rich>
      </c:tx>
      <c:layout>
        <c:manualLayout>
          <c:xMode val="edge"/>
          <c:yMode val="edge"/>
          <c:x val="0.23227688985488634"/>
          <c:y val="0"/>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6934949725869883"/>
          <c:y val="0.16185998537505292"/>
          <c:w val="0.47920099487582507"/>
          <c:h val="0.84018741213668358"/>
        </c:manualLayout>
      </c:layout>
      <c:pieChart>
        <c:varyColors val="1"/>
        <c:ser>
          <c:idx val="0"/>
          <c:order val="0"/>
          <c:explosion val="3"/>
          <c:dPt>
            <c:idx val="0"/>
            <c:bubble3D val="0"/>
            <c:spPr>
              <a:solidFill>
                <a:srgbClr val="FF0000"/>
              </a:solidFill>
              <a:ln w="19050">
                <a:solidFill>
                  <a:schemeClr val="lt1"/>
                </a:solidFill>
              </a:ln>
              <a:effectLst/>
            </c:spPr>
            <c:extLst>
              <c:ext xmlns:c16="http://schemas.microsoft.com/office/drawing/2014/chart" uri="{C3380CC4-5D6E-409C-BE32-E72D297353CC}">
                <c16:uniqueId val="{00000001-4C13-4FF5-A49B-91E1B82E6DCC}"/>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4C13-4FF5-A49B-91E1B82E6DCC}"/>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4C13-4FF5-A49B-91E1B82E6D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C13-4FF5-A49B-91E1B82E6DCC}"/>
              </c:ext>
            </c:extLst>
          </c:dPt>
          <c:dLbls>
            <c:dLbl>
              <c:idx val="0"/>
              <c:layout>
                <c:manualLayout>
                  <c:x val="-1.5253341944407407E-2"/>
                  <c:y val="3.191531879475637E-2"/>
                </c:manualLayout>
              </c:layout>
              <c:tx>
                <c:rich>
                  <a:bodyPr/>
                  <a:lstStyle/>
                  <a:p>
                    <a:fld id="{C02C352C-CD91-4641-9700-3925C6E64C6B}" type="CATEGORYNAME">
                      <a:rPr lang="en-US"/>
                      <a:pPr/>
                      <a:t>[NOMBRE DE CATEGORÍA]</a:t>
                    </a:fld>
                    <a:endParaRPr lang="en-US" baseline="0"/>
                  </a:p>
                  <a:p>
                    <a:r>
                      <a:rPr lang="en-US" baseline="0"/>
                      <a:t> </a:t>
                    </a:r>
                    <a:fld id="{5BD5BECE-E531-4CD4-916C-1E4373CA3B4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4C13-4FF5-A49B-91E1B82E6DCC}"/>
                </c:ext>
              </c:extLst>
            </c:dLbl>
            <c:dLbl>
              <c:idx val="1"/>
              <c:layout>
                <c:manualLayout>
                  <c:x val="-1.359344559919505E-3"/>
                  <c:y val="3.9043666482270005E-3"/>
                </c:manualLayout>
              </c:layout>
              <c:tx>
                <c:rich>
                  <a:bodyPr/>
                  <a:lstStyle/>
                  <a:p>
                    <a:fld id="{8DE79E88-C6AE-483C-9359-61DA297C62D2}" type="CATEGORYNAME">
                      <a:rPr lang="en-US"/>
                      <a:pPr/>
                      <a:t>[NOMBRE DE CATEGORÍA]</a:t>
                    </a:fld>
                    <a:endParaRPr lang="en-US"/>
                  </a:p>
                  <a:p>
                    <a:r>
                      <a:rPr lang="en-US" baseline="0"/>
                      <a:t> </a:t>
                    </a:r>
                    <a:fld id="{FDBA8DDF-0ABF-4335-A7A6-71A82C4B7C94}"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C13-4FF5-A49B-91E1B82E6DCC}"/>
                </c:ext>
              </c:extLst>
            </c:dLbl>
            <c:dLbl>
              <c:idx val="2"/>
              <c:layout>
                <c:manualLayout>
                  <c:x val="1.2335668567620001E-2"/>
                  <c:y val="4.3707400565370307E-2"/>
                </c:manualLayout>
              </c:layout>
              <c:tx>
                <c:rich>
                  <a:bodyPr/>
                  <a:lstStyle/>
                  <a:p>
                    <a:fld id="{BB5E5F73-91F1-4E13-9E43-52CBACE14882}" type="CATEGORYNAME">
                      <a:rPr lang="en-US"/>
                      <a:pPr/>
                      <a:t>[NOMBRE DE CATEGORÍA]</a:t>
                    </a:fld>
                    <a:endParaRPr lang="en-US" baseline="0"/>
                  </a:p>
                  <a:p>
                    <a:r>
                      <a:rPr lang="en-US" baseline="0"/>
                      <a:t> </a:t>
                    </a:r>
                    <a:fld id="{1CB09915-FAD4-4E7C-8484-9FC058DBF93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C13-4FF5-A49B-91E1B82E6DCC}"/>
                </c:ext>
              </c:extLst>
            </c:dLbl>
            <c:dLbl>
              <c:idx val="3"/>
              <c:layout>
                <c:manualLayout>
                  <c:x val="9.2098559861522086E-2"/>
                  <c:y val="7.3176503128822207E-2"/>
                </c:manualLayout>
              </c:layout>
              <c:tx>
                <c:rich>
                  <a:bodyPr/>
                  <a:lstStyle/>
                  <a:p>
                    <a:fld id="{21E1B22D-7E8D-4E68-B420-62A8121218C3}" type="CATEGORYNAME">
                      <a:rPr lang="en-US"/>
                      <a:pPr/>
                      <a:t>[NOMBRE DE CATEGORÍA]</a:t>
                    </a:fld>
                    <a:endParaRPr lang="en-US"/>
                  </a:p>
                  <a:p>
                    <a:r>
                      <a:rPr lang="en-US" baseline="0"/>
                      <a:t> </a:t>
                    </a:r>
                    <a:fld id="{0A49E213-5F18-4BC8-9532-F19425A2EA7C}"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C13-4FF5-A49B-91E1B82E6DCC}"/>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GRÁFICAS!$C$23:$C$26</c:f>
              <c:strCache>
                <c:ptCount val="4"/>
                <c:pt idx="0">
                  <c:v>Extremo</c:v>
                </c:pt>
                <c:pt idx="1">
                  <c:v>Alto</c:v>
                </c:pt>
                <c:pt idx="2">
                  <c:v>Medio</c:v>
                </c:pt>
                <c:pt idx="3">
                  <c:v> Bajo </c:v>
                </c:pt>
              </c:strCache>
            </c:strRef>
          </c:cat>
          <c:val>
            <c:numRef>
              <c:f>GRÁFICAS!$F$23:$F$26</c:f>
              <c:numCache>
                <c:formatCode>General</c:formatCode>
                <c:ptCount val="4"/>
                <c:pt idx="0">
                  <c:v>13</c:v>
                </c:pt>
                <c:pt idx="1">
                  <c:v>11</c:v>
                </c:pt>
                <c:pt idx="2">
                  <c:v>3</c:v>
                </c:pt>
                <c:pt idx="3">
                  <c:v>0</c:v>
                </c:pt>
              </c:numCache>
            </c:numRef>
          </c:val>
          <c:extLst>
            <c:ext xmlns:c16="http://schemas.microsoft.com/office/drawing/2014/chart" uri="{C3380CC4-5D6E-409C-BE32-E72D297353CC}">
              <c16:uniqueId val="{00000000-53A6-4643-A618-4446F379C73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s-MX" b="1"/>
              <a:t>Magnitud del riesgo con controles - 2021</a:t>
            </a:r>
          </a:p>
        </c:rich>
      </c:tx>
      <c:layout>
        <c:manualLayout>
          <c:xMode val="edge"/>
          <c:yMode val="edge"/>
          <c:x val="0.1600546806649169"/>
          <c:y val="0"/>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4139337787823842"/>
          <c:y val="0.21031502312138556"/>
          <c:w val="0.47920099487582507"/>
          <c:h val="0.84018741213668358"/>
        </c:manualLayout>
      </c:layout>
      <c:pieChart>
        <c:varyColors val="1"/>
        <c:ser>
          <c:idx val="0"/>
          <c:order val="0"/>
          <c:explosion val="3"/>
          <c:dPt>
            <c:idx val="0"/>
            <c:bubble3D val="0"/>
            <c:spPr>
              <a:solidFill>
                <a:srgbClr val="FF0000"/>
              </a:solidFill>
              <a:ln w="19050">
                <a:solidFill>
                  <a:schemeClr val="lt1"/>
                </a:solidFill>
              </a:ln>
              <a:effectLst/>
            </c:spPr>
            <c:extLst>
              <c:ext xmlns:c16="http://schemas.microsoft.com/office/drawing/2014/chart" uri="{C3380CC4-5D6E-409C-BE32-E72D297353CC}">
                <c16:uniqueId val="{00000001-A594-4EB4-869B-FCDB39E8ACF7}"/>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A594-4EB4-869B-FCDB39E8ACF7}"/>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A594-4EB4-869B-FCDB39E8ACF7}"/>
              </c:ext>
            </c:extLst>
          </c:dPt>
          <c:dPt>
            <c:idx val="3"/>
            <c:bubble3D val="0"/>
            <c:spPr>
              <a:solidFill>
                <a:srgbClr val="9BBB59">
                  <a:lumMod val="75000"/>
                </a:srgbClr>
              </a:solidFill>
              <a:ln w="19050">
                <a:solidFill>
                  <a:schemeClr val="lt1"/>
                </a:solidFill>
              </a:ln>
              <a:effectLst/>
            </c:spPr>
            <c:extLst>
              <c:ext xmlns:c16="http://schemas.microsoft.com/office/drawing/2014/chart" uri="{C3380CC4-5D6E-409C-BE32-E72D297353CC}">
                <c16:uniqueId val="{00000007-A594-4EB4-869B-FCDB39E8ACF7}"/>
              </c:ext>
            </c:extLst>
          </c:dPt>
          <c:dLbls>
            <c:dLbl>
              <c:idx val="0"/>
              <c:layout>
                <c:manualLayout>
                  <c:x val="-1.5253341944407407E-2"/>
                  <c:y val="3.191531879475637E-2"/>
                </c:manualLayout>
              </c:layout>
              <c:tx>
                <c:rich>
                  <a:bodyPr/>
                  <a:lstStyle/>
                  <a:p>
                    <a:fld id="{C02C352C-CD91-4641-9700-3925C6E64C6B}" type="CATEGORYNAME">
                      <a:rPr lang="en-US"/>
                      <a:pPr/>
                      <a:t>[NOMBRE DE CATEGORÍA]</a:t>
                    </a:fld>
                    <a:endParaRPr lang="en-US" baseline="0"/>
                  </a:p>
                  <a:p>
                    <a:r>
                      <a:rPr lang="en-US" baseline="0"/>
                      <a:t> </a:t>
                    </a:r>
                    <a:fld id="{5BD5BECE-E531-4CD4-916C-1E4373CA3B4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594-4EB4-869B-FCDB39E8ACF7}"/>
                </c:ext>
              </c:extLst>
            </c:dLbl>
            <c:dLbl>
              <c:idx val="1"/>
              <c:layout>
                <c:manualLayout>
                  <c:x val="-1.359344559919505E-3"/>
                  <c:y val="3.9043666482270005E-3"/>
                </c:manualLayout>
              </c:layout>
              <c:tx>
                <c:rich>
                  <a:bodyPr/>
                  <a:lstStyle/>
                  <a:p>
                    <a:fld id="{8DE79E88-C6AE-483C-9359-61DA297C62D2}" type="CATEGORYNAME">
                      <a:rPr lang="en-US"/>
                      <a:pPr/>
                      <a:t>[NOMBRE DE CATEGORÍA]</a:t>
                    </a:fld>
                    <a:endParaRPr lang="en-US"/>
                  </a:p>
                  <a:p>
                    <a:r>
                      <a:rPr lang="en-US" baseline="0"/>
                      <a:t> </a:t>
                    </a:r>
                    <a:fld id="{FDBA8DDF-0ABF-4335-A7A6-71A82C4B7C94}"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A594-4EB4-869B-FCDB39E8ACF7}"/>
                </c:ext>
              </c:extLst>
            </c:dLbl>
            <c:dLbl>
              <c:idx val="2"/>
              <c:layout>
                <c:manualLayout>
                  <c:x val="1.2335668567620001E-2"/>
                  <c:y val="4.3707400565370307E-2"/>
                </c:manualLayout>
              </c:layout>
              <c:tx>
                <c:rich>
                  <a:bodyPr/>
                  <a:lstStyle/>
                  <a:p>
                    <a:fld id="{BB5E5F73-91F1-4E13-9E43-52CBACE14882}" type="CATEGORYNAME">
                      <a:rPr lang="en-US"/>
                      <a:pPr/>
                      <a:t>[NOMBRE DE CATEGORÍA]</a:t>
                    </a:fld>
                    <a:endParaRPr lang="en-US" baseline="0"/>
                  </a:p>
                  <a:p>
                    <a:r>
                      <a:rPr lang="en-US" baseline="0"/>
                      <a:t> </a:t>
                    </a:r>
                    <a:fld id="{1CB09915-FAD4-4E7C-8484-9FC058DBF93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A594-4EB4-869B-FCDB39E8ACF7}"/>
                </c:ext>
              </c:extLst>
            </c:dLbl>
            <c:dLbl>
              <c:idx val="3"/>
              <c:layout>
                <c:manualLayout>
                  <c:x val="3.7110726578460013E-2"/>
                  <c:y val="1.0612477389062069E-2"/>
                </c:manualLayout>
              </c:layout>
              <c:tx>
                <c:rich>
                  <a:bodyPr/>
                  <a:lstStyle/>
                  <a:p>
                    <a:fld id="{21E1B22D-7E8D-4E68-B420-62A8121218C3}" type="CATEGORYNAME">
                      <a:rPr lang="en-US"/>
                      <a:pPr/>
                      <a:t>[NOMBRE DE CATEGORÍA]</a:t>
                    </a:fld>
                    <a:endParaRPr lang="en-US"/>
                  </a:p>
                  <a:p>
                    <a:r>
                      <a:rPr lang="en-US" baseline="0"/>
                      <a:t> </a:t>
                    </a:r>
                    <a:fld id="{0A49E213-5F18-4BC8-9532-F19425A2EA7C}"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594-4EB4-869B-FCDB39E8ACF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GRÁFICAS!$C$23:$C$26</c:f>
              <c:strCache>
                <c:ptCount val="4"/>
                <c:pt idx="0">
                  <c:v>Extremo</c:v>
                </c:pt>
                <c:pt idx="1">
                  <c:v>Alto</c:v>
                </c:pt>
                <c:pt idx="2">
                  <c:v>Medio</c:v>
                </c:pt>
                <c:pt idx="3">
                  <c:v> Bajo </c:v>
                </c:pt>
              </c:strCache>
            </c:strRef>
          </c:cat>
          <c:val>
            <c:numRef>
              <c:f>GRÁFICAS!$H$23:$H$26</c:f>
              <c:numCache>
                <c:formatCode>General</c:formatCode>
                <c:ptCount val="4"/>
                <c:pt idx="0">
                  <c:v>7</c:v>
                </c:pt>
                <c:pt idx="1">
                  <c:v>15</c:v>
                </c:pt>
                <c:pt idx="2">
                  <c:v>2</c:v>
                </c:pt>
                <c:pt idx="3">
                  <c:v>1</c:v>
                </c:pt>
              </c:numCache>
            </c:numRef>
          </c:val>
          <c:extLst>
            <c:ext xmlns:c16="http://schemas.microsoft.com/office/drawing/2014/chart" uri="{C3380CC4-5D6E-409C-BE32-E72D297353CC}">
              <c16:uniqueId val="{00000008-A594-4EB4-869B-FCDB39E8ACF7}"/>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s-MX" b="1"/>
              <a:t>Magnitud del riesgo con controles - 2022</a:t>
            </a:r>
          </a:p>
        </c:rich>
      </c:tx>
      <c:layout>
        <c:manualLayout>
          <c:xMode val="edge"/>
          <c:yMode val="edge"/>
          <c:x val="0.13116523033046062"/>
          <c:y val="7.7669902912621356E-3"/>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0.25978638106834318"/>
          <c:y val="0.19629467782495774"/>
          <c:w val="0.44446965895824547"/>
          <c:h val="0.73768000989405136"/>
        </c:manualLayout>
      </c:layout>
      <c:pieChart>
        <c:varyColors val="1"/>
        <c:ser>
          <c:idx val="0"/>
          <c:order val="0"/>
          <c:explosion val="3"/>
          <c:dPt>
            <c:idx val="0"/>
            <c:bubble3D val="0"/>
            <c:spPr>
              <a:solidFill>
                <a:srgbClr val="FF0000"/>
              </a:solidFill>
              <a:ln w="19050">
                <a:solidFill>
                  <a:schemeClr val="lt1"/>
                </a:solidFill>
              </a:ln>
              <a:effectLst/>
            </c:spPr>
            <c:extLst>
              <c:ext xmlns:c16="http://schemas.microsoft.com/office/drawing/2014/chart" uri="{C3380CC4-5D6E-409C-BE32-E72D297353CC}">
                <c16:uniqueId val="{00000001-C1FF-4874-8580-24CAB53B0C31}"/>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1FF-4874-8580-24CAB53B0C31}"/>
              </c:ext>
            </c:extLst>
          </c:dPt>
          <c:dPt>
            <c:idx val="2"/>
            <c:bubble3D val="0"/>
            <c:spPr>
              <a:solidFill>
                <a:srgbClr val="FFFF00"/>
              </a:solidFill>
              <a:ln w="19050">
                <a:solidFill>
                  <a:schemeClr val="lt1"/>
                </a:solidFill>
              </a:ln>
              <a:effectLst/>
            </c:spPr>
            <c:extLst>
              <c:ext xmlns:c16="http://schemas.microsoft.com/office/drawing/2014/chart" uri="{C3380CC4-5D6E-409C-BE32-E72D297353CC}">
                <c16:uniqueId val="{00000005-C1FF-4874-8580-24CAB53B0C31}"/>
              </c:ext>
            </c:extLst>
          </c:dPt>
          <c:dPt>
            <c:idx val="3"/>
            <c:bubble3D val="0"/>
            <c:spPr>
              <a:solidFill>
                <a:srgbClr val="9BBB59">
                  <a:lumMod val="75000"/>
                </a:srgbClr>
              </a:solidFill>
              <a:ln w="19050">
                <a:solidFill>
                  <a:schemeClr val="lt1"/>
                </a:solidFill>
              </a:ln>
              <a:effectLst/>
            </c:spPr>
            <c:extLst>
              <c:ext xmlns:c16="http://schemas.microsoft.com/office/drawing/2014/chart" uri="{C3380CC4-5D6E-409C-BE32-E72D297353CC}">
                <c16:uniqueId val="{00000007-C1FF-4874-8580-24CAB53B0C31}"/>
              </c:ext>
            </c:extLst>
          </c:dPt>
          <c:dLbls>
            <c:dLbl>
              <c:idx val="0"/>
              <c:layout>
                <c:manualLayout>
                  <c:x val="-1.5253341944407407E-2"/>
                  <c:y val="3.191531879475637E-2"/>
                </c:manualLayout>
              </c:layout>
              <c:tx>
                <c:rich>
                  <a:bodyPr/>
                  <a:lstStyle/>
                  <a:p>
                    <a:fld id="{C02C352C-CD91-4641-9700-3925C6E64C6B}" type="CATEGORYNAME">
                      <a:rPr lang="en-US"/>
                      <a:pPr/>
                      <a:t>[NOMBRE DE CATEGORÍA]</a:t>
                    </a:fld>
                    <a:endParaRPr lang="en-US" baseline="0"/>
                  </a:p>
                  <a:p>
                    <a:r>
                      <a:rPr lang="en-US" baseline="0"/>
                      <a:t> </a:t>
                    </a:r>
                    <a:fld id="{5BD5BECE-E531-4CD4-916C-1E4373CA3B4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1FF-4874-8580-24CAB53B0C31}"/>
                </c:ext>
              </c:extLst>
            </c:dLbl>
            <c:dLbl>
              <c:idx val="1"/>
              <c:layout>
                <c:manualLayout>
                  <c:x val="-1.359344559919505E-3"/>
                  <c:y val="3.9043666482270005E-3"/>
                </c:manualLayout>
              </c:layout>
              <c:tx>
                <c:rich>
                  <a:bodyPr/>
                  <a:lstStyle/>
                  <a:p>
                    <a:fld id="{8DE79E88-C6AE-483C-9359-61DA297C62D2}" type="CATEGORYNAME">
                      <a:rPr lang="en-US"/>
                      <a:pPr/>
                      <a:t>[NOMBRE DE CATEGORÍA]</a:t>
                    </a:fld>
                    <a:endParaRPr lang="en-US"/>
                  </a:p>
                  <a:p>
                    <a:r>
                      <a:rPr lang="en-US" baseline="0"/>
                      <a:t> </a:t>
                    </a:r>
                    <a:fld id="{FDBA8DDF-0ABF-4335-A7A6-71A82C4B7C94}"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1FF-4874-8580-24CAB53B0C31}"/>
                </c:ext>
              </c:extLst>
            </c:dLbl>
            <c:dLbl>
              <c:idx val="2"/>
              <c:layout>
                <c:manualLayout>
                  <c:x val="1.2335668567620001E-2"/>
                  <c:y val="4.3707400565370307E-2"/>
                </c:manualLayout>
              </c:layout>
              <c:tx>
                <c:rich>
                  <a:bodyPr/>
                  <a:lstStyle/>
                  <a:p>
                    <a:fld id="{BB5E5F73-91F1-4E13-9E43-52CBACE14882}" type="CATEGORYNAME">
                      <a:rPr lang="en-US"/>
                      <a:pPr/>
                      <a:t>[NOMBRE DE CATEGORÍA]</a:t>
                    </a:fld>
                    <a:endParaRPr lang="en-US" baseline="0"/>
                  </a:p>
                  <a:p>
                    <a:r>
                      <a:rPr lang="en-US" baseline="0"/>
                      <a:t> </a:t>
                    </a:r>
                    <a:fld id="{1CB09915-FAD4-4E7C-8484-9FC058DBF936}"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C1FF-4874-8580-24CAB53B0C31}"/>
                </c:ext>
              </c:extLst>
            </c:dLbl>
            <c:dLbl>
              <c:idx val="3"/>
              <c:layout>
                <c:manualLayout>
                  <c:x val="3.7110726578460013E-2"/>
                  <c:y val="1.0612477389062069E-2"/>
                </c:manualLayout>
              </c:layout>
              <c:tx>
                <c:rich>
                  <a:bodyPr/>
                  <a:lstStyle/>
                  <a:p>
                    <a:fld id="{21E1B22D-7E8D-4E68-B420-62A8121218C3}" type="CATEGORYNAME">
                      <a:rPr lang="en-US"/>
                      <a:pPr/>
                      <a:t>[NOMBRE DE CATEGORÍA]</a:t>
                    </a:fld>
                    <a:endParaRPr lang="en-US"/>
                  </a:p>
                  <a:p>
                    <a:r>
                      <a:rPr lang="en-US" baseline="0"/>
                      <a:t> </a:t>
                    </a:r>
                    <a:fld id="{0A49E213-5F18-4BC8-9532-F19425A2EA7C}" type="VALUE">
                      <a:rPr lang="en-US" baseline="0"/>
                      <a:pPr/>
                      <a:t>[VALOR]</a:t>
                    </a:fld>
                    <a:endParaRPr lang="en-US" baseline="0"/>
                  </a:p>
                </c:rich>
              </c:tx>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C1FF-4874-8580-24CAB53B0C31}"/>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s-CO"/>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GRÁFICAS!$C$23:$C$26</c:f>
              <c:strCache>
                <c:ptCount val="4"/>
                <c:pt idx="0">
                  <c:v>Extremo</c:v>
                </c:pt>
                <c:pt idx="1">
                  <c:v>Alto</c:v>
                </c:pt>
                <c:pt idx="2">
                  <c:v>Medio</c:v>
                </c:pt>
                <c:pt idx="3">
                  <c:v> Bajo </c:v>
                </c:pt>
              </c:strCache>
            </c:strRef>
          </c:cat>
          <c:val>
            <c:numRef>
              <c:f>GRÁFICAS!$H$23:$H$26</c:f>
              <c:numCache>
                <c:formatCode>General</c:formatCode>
                <c:ptCount val="4"/>
                <c:pt idx="0">
                  <c:v>7</c:v>
                </c:pt>
                <c:pt idx="1">
                  <c:v>15</c:v>
                </c:pt>
                <c:pt idx="2">
                  <c:v>2</c:v>
                </c:pt>
                <c:pt idx="3">
                  <c:v>1</c:v>
                </c:pt>
              </c:numCache>
            </c:numRef>
          </c:val>
          <c:extLst>
            <c:ext xmlns:c16="http://schemas.microsoft.com/office/drawing/2014/chart" uri="{C3380CC4-5D6E-409C-BE32-E72D297353CC}">
              <c16:uniqueId val="{00000008-C1FF-4874-8580-24CAB53B0C31}"/>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0">
          <a:solidFill>
            <a:sysClr val="windowText" lastClr="000000"/>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619125</xdr:colOff>
      <xdr:row>0</xdr:row>
      <xdr:rowOff>130969</xdr:rowOff>
    </xdr:from>
    <xdr:to>
      <xdr:col>5</xdr:col>
      <xdr:colOff>3324411</xdr:colOff>
      <xdr:row>5</xdr:row>
      <xdr:rowOff>167127</xdr:rowOff>
    </xdr:to>
    <xdr:pic>
      <xdr:nvPicPr>
        <xdr:cNvPr id="3" name="Imagen 2">
          <a:extLst>
            <a:ext uri="{FF2B5EF4-FFF2-40B4-BE49-F238E27FC236}">
              <a16:creationId xmlns:a16="http://schemas.microsoft.com/office/drawing/2014/main" id="{25BD8961-9E17-4D65-B0EF-2B95A6AF5A92}"/>
            </a:ext>
          </a:extLst>
        </xdr:cNvPr>
        <xdr:cNvPicPr/>
      </xdr:nvPicPr>
      <xdr:blipFill rotWithShape="1">
        <a:blip xmlns:r="http://schemas.openxmlformats.org/officeDocument/2006/relationships" r:embed="rId1"/>
        <a:srcRect l="46334" t="35112" r="27529" b="35456"/>
        <a:stretch/>
      </xdr:blipFill>
      <xdr:spPr bwMode="auto">
        <a:xfrm>
          <a:off x="785813" y="130969"/>
          <a:ext cx="3455379" cy="1298221"/>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48683</xdr:colOff>
      <xdr:row>0</xdr:row>
      <xdr:rowOff>169334</xdr:rowOff>
    </xdr:from>
    <xdr:to>
      <xdr:col>5</xdr:col>
      <xdr:colOff>154437</xdr:colOff>
      <xdr:row>6</xdr:row>
      <xdr:rowOff>134055</xdr:rowOff>
    </xdr:to>
    <xdr:pic>
      <xdr:nvPicPr>
        <xdr:cNvPr id="2" name="Imagen 1">
          <a:extLst>
            <a:ext uri="{FF2B5EF4-FFF2-40B4-BE49-F238E27FC236}">
              <a16:creationId xmlns:a16="http://schemas.microsoft.com/office/drawing/2014/main" id="{F4926725-75E2-49B4-92FC-C4A08F096FCB}"/>
            </a:ext>
          </a:extLst>
        </xdr:cNvPr>
        <xdr:cNvPicPr/>
      </xdr:nvPicPr>
      <xdr:blipFill rotWithShape="1">
        <a:blip xmlns:r="http://schemas.openxmlformats.org/officeDocument/2006/relationships" r:embed="rId1"/>
        <a:srcRect l="46334" t="35112" r="27529" b="35456"/>
        <a:stretch/>
      </xdr:blipFill>
      <xdr:spPr bwMode="auto">
        <a:xfrm>
          <a:off x="210608" y="169334"/>
          <a:ext cx="3449029" cy="1336321"/>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301625</xdr:colOff>
      <xdr:row>14</xdr:row>
      <xdr:rowOff>111124</xdr:rowOff>
    </xdr:from>
    <xdr:to>
      <xdr:col>15</xdr:col>
      <xdr:colOff>31750</xdr:colOff>
      <xdr:row>24</xdr:row>
      <xdr:rowOff>174624</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209400</xdr:colOff>
      <xdr:row>1</xdr:row>
      <xdr:rowOff>1965</xdr:rowOff>
    </xdr:from>
    <xdr:to>
      <xdr:col>13</xdr:col>
      <xdr:colOff>920750</xdr:colOff>
      <xdr:row>14</xdr:row>
      <xdr:rowOff>0</xdr:rowOff>
    </xdr:to>
    <xdr:graphicFrame macro="">
      <xdr:nvGraphicFramePr>
        <xdr:cNvPr id="6" name="Gráfico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239637</xdr:colOff>
      <xdr:row>24</xdr:row>
      <xdr:rowOff>351215</xdr:rowOff>
    </xdr:from>
    <xdr:to>
      <xdr:col>15</xdr:col>
      <xdr:colOff>15875</xdr:colOff>
      <xdr:row>37</xdr:row>
      <xdr:rowOff>95250</xdr:rowOff>
    </xdr:to>
    <xdr:graphicFrame macro="">
      <xdr:nvGraphicFramePr>
        <xdr:cNvPr id="7" name="Gráfico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222249</xdr:colOff>
      <xdr:row>14</xdr:row>
      <xdr:rowOff>79376</xdr:rowOff>
    </xdr:from>
    <xdr:to>
      <xdr:col>19</xdr:col>
      <xdr:colOff>1174749</xdr:colOff>
      <xdr:row>24</xdr:row>
      <xdr:rowOff>190500</xdr:rowOff>
    </xdr:to>
    <xdr:graphicFrame macro="">
      <xdr:nvGraphicFramePr>
        <xdr:cNvPr id="10" name="Gráfico 9">
          <a:extLst>
            <a:ext uri="{FF2B5EF4-FFF2-40B4-BE49-F238E27FC236}">
              <a16:creationId xmlns:a16="http://schemas.microsoft.com/office/drawing/2014/main" id="{63CF7BCA-D1AD-45B5-863A-29C2944C4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254000</xdr:colOff>
      <xdr:row>24</xdr:row>
      <xdr:rowOff>349250</xdr:rowOff>
    </xdr:from>
    <xdr:to>
      <xdr:col>19</xdr:col>
      <xdr:colOff>1206500</xdr:colOff>
      <xdr:row>37</xdr:row>
      <xdr:rowOff>142875</xdr:rowOff>
    </xdr:to>
    <xdr:graphicFrame macro="">
      <xdr:nvGraphicFramePr>
        <xdr:cNvPr id="12" name="Gráfico 11">
          <a:extLst>
            <a:ext uri="{FF2B5EF4-FFF2-40B4-BE49-F238E27FC236}">
              <a16:creationId xmlns:a16="http://schemas.microsoft.com/office/drawing/2014/main" id="{74399C81-2CE5-4322-BFCB-9FAFB3BDC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13</xdr:col>
      <xdr:colOff>295275</xdr:colOff>
      <xdr:row>40</xdr:row>
      <xdr:rowOff>64762</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257175" y="0"/>
          <a:ext cx="9944100" cy="76847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200026</xdr:colOff>
      <xdr:row>0</xdr:row>
      <xdr:rowOff>76199</xdr:rowOff>
    </xdr:from>
    <xdr:to>
      <xdr:col>3</xdr:col>
      <xdr:colOff>257176</xdr:colOff>
      <xdr:row>0</xdr:row>
      <xdr:rowOff>847724</xdr:rowOff>
    </xdr:to>
    <xdr:pic>
      <xdr:nvPicPr>
        <xdr:cNvPr id="4" name="Imagen 3">
          <a:extLst>
            <a:ext uri="{FF2B5EF4-FFF2-40B4-BE49-F238E27FC236}">
              <a16:creationId xmlns:a16="http://schemas.microsoft.com/office/drawing/2014/main" id="{00000000-0008-0000-0F00-000004000000}"/>
            </a:ext>
          </a:extLst>
        </xdr:cNvPr>
        <xdr:cNvPicPr/>
      </xdr:nvPicPr>
      <xdr:blipFill rotWithShape="1">
        <a:blip xmlns:r="http://schemas.openxmlformats.org/officeDocument/2006/relationships" r:embed="rId1"/>
        <a:srcRect l="46334" t="35112" r="27529" b="35456"/>
        <a:stretch/>
      </xdr:blipFill>
      <xdr:spPr bwMode="auto">
        <a:xfrm>
          <a:off x="200026" y="76199"/>
          <a:ext cx="2305050" cy="77152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apping%20ProcessCRS%2020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estion%20del%20Riesgo/MAPASDERIESGOS/RIESGOS%20ESTRATEGICOS/MONITOREO%202021/JAIME%20ANDRES%20ARANGO/16-09-2021%20Monitoreo%20riesgos%20-%20Jaime%20Andr&#233;s%20Arang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estion%20del%20Riesgo/MAPASDERIESGOS/RIESGOS%20ESTRATEGICOS/MONITOREO%202021/PATRICIA%20CHEJNE/Monitoreo%20riesgos%20-%20Patricia%20Chejne%20Faya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del%20Riesgo/MAPASDERIESGOS/RIESGOS%20ESTRATEGICOS/MONITOREO%202021/MARIO%20ALEXANDER%20OROZCO/Monitoreo%20riesgos%20-%20Clara%20In&#233;s%20Sanchez.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stion%20del%20Riesgo/MAPASDERIESGOS/RIESGOS%20ESTRATEGICOS/MONITOREO%202021/JORGE%20JULI&#193;N%20OSORIO%20GOMEZ/Riesgo%20%20estrat&#233;gico%20Rector&#237;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Gestion%20del%20Riesgo\MAPASDERIESGOS\RIESGOS%20ESTRATEGICOS\MONITOREO%202021\RUBEN%20MANRIQUE\Monitoreo%20riesgos%20-%20Rub&#233;n%20Dar&#237;o%20Manriqu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estion%20del%20Riesgo/MAPASDERIESGOS/RIESGOS%20ESTRATEGICOS/MONITOREO%202021/DIEGO%20MONAGAS/Copia%20de%20Monitoreo%20riesgos%20-%20Diego%20Monagas_TI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ce"/>
      <sheetName val="Mapping Process"/>
      <sheetName val="Préconsolidation"/>
      <sheetName val="Paramètres"/>
      <sheetName val="Tableau correspondance risk 11"/>
      <sheetName val="Tableau correspondance risk 12"/>
      <sheetName val="Mapping Process DCIG"/>
      <sheetName val="Entidad"/>
      <sheetName val="Catálogo Riesgos"/>
      <sheetName val="Mapping Process DCIG (2)"/>
      <sheetName val="PARÁMETROS"/>
    </sheetNames>
    <sheetDataSet>
      <sheetData sheetId="0" refreshError="1"/>
      <sheetData sheetId="1"/>
      <sheetData sheetId="2" refreshError="1"/>
      <sheetData sheetId="3">
        <row r="4">
          <cell r="G4">
            <v>1</v>
          </cell>
          <cell r="H4" t="str">
            <v>Risque Faible</v>
          </cell>
          <cell r="I4">
            <v>0</v>
          </cell>
        </row>
        <row r="5">
          <cell r="G5">
            <v>2</v>
          </cell>
          <cell r="H5" t="str">
            <v>Risque Faible</v>
          </cell>
          <cell r="I5">
            <v>0</v>
          </cell>
        </row>
        <row r="6">
          <cell r="G6">
            <v>3</v>
          </cell>
          <cell r="H6" t="str">
            <v>Risque Moyen</v>
          </cell>
          <cell r="I6">
            <v>0</v>
          </cell>
        </row>
        <row r="7">
          <cell r="G7">
            <v>4</v>
          </cell>
          <cell r="H7" t="str">
            <v>Risque Moyen</v>
          </cell>
          <cell r="I7">
            <v>0</v>
          </cell>
        </row>
        <row r="8">
          <cell r="G8">
            <v>5</v>
          </cell>
          <cell r="H8" t="str">
            <v>Risque Moyen</v>
          </cell>
          <cell r="I8">
            <v>0</v>
          </cell>
        </row>
        <row r="9">
          <cell r="G9">
            <v>6</v>
          </cell>
          <cell r="H9" t="str">
            <v>Risque Fort</v>
          </cell>
          <cell r="I9">
            <v>0</v>
          </cell>
        </row>
        <row r="10">
          <cell r="G10">
            <v>7</v>
          </cell>
          <cell r="H10" t="str">
            <v>Risque Fort</v>
          </cell>
          <cell r="I10">
            <v>0</v>
          </cell>
        </row>
        <row r="11">
          <cell r="G11">
            <v>8</v>
          </cell>
          <cell r="H11" t="str">
            <v>Risque Fort</v>
          </cell>
          <cell r="I11">
            <v>0</v>
          </cell>
        </row>
        <row r="12">
          <cell r="G12">
            <v>9</v>
          </cell>
          <cell r="H12" t="str">
            <v>Risque Fort</v>
          </cell>
          <cell r="I12">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TABLAS DE CALIFICACIÓN"/>
      <sheetName val="INICIO"/>
      <sheetName val="RE-1"/>
      <sheetName val="RE-2"/>
      <sheetName val="RE-13"/>
      <sheetName val="RE-20"/>
      <sheetName val="RE-21"/>
      <sheetName val="RE-22"/>
      <sheetName val="RE-23"/>
      <sheetName val="RE-24"/>
      <sheetName val="RE-25"/>
      <sheetName val="RE-32"/>
      <sheetName val="RE-35"/>
      <sheetName val="Hoja1"/>
      <sheetName val="DATOS "/>
      <sheetName val="Parametros "/>
    </sheetNames>
    <sheetDataSet>
      <sheetData sheetId="0"/>
      <sheetData sheetId="1"/>
      <sheetData sheetId="2"/>
      <sheetData sheetId="3">
        <row r="35">
          <cell r="H35" t="str">
            <v>Moderado</v>
          </cell>
          <cell r="K35" t="str">
            <v>Posible</v>
          </cell>
          <cell r="M35" t="str">
            <v>Moderado</v>
          </cell>
          <cell r="O35" t="str">
            <v>Alto</v>
          </cell>
        </row>
      </sheetData>
      <sheetData sheetId="4">
        <row r="35">
          <cell r="H35" t="str">
            <v>Fuerte</v>
          </cell>
          <cell r="K35" t="str">
            <v>Posible</v>
          </cell>
          <cell r="M35" t="str">
            <v>Moderado</v>
          </cell>
          <cell r="O35" t="str">
            <v>Alto</v>
          </cell>
        </row>
      </sheetData>
      <sheetData sheetId="5">
        <row r="35">
          <cell r="H35" t="str">
            <v>Fuerte</v>
          </cell>
          <cell r="K35" t="str">
            <v>Improbable</v>
          </cell>
          <cell r="M35" t="str">
            <v>Mayor</v>
          </cell>
          <cell r="O35" t="str">
            <v>Alto</v>
          </cell>
        </row>
      </sheetData>
      <sheetData sheetId="6">
        <row r="35">
          <cell r="H35" t="str">
            <v>Fuerte</v>
          </cell>
          <cell r="K35" t="str">
            <v>Improbable</v>
          </cell>
          <cell r="M35" t="str">
            <v>Mayor</v>
          </cell>
          <cell r="O35" t="str">
            <v>Alto</v>
          </cell>
        </row>
      </sheetData>
      <sheetData sheetId="7">
        <row r="35">
          <cell r="H35" t="str">
            <v>Fuerte</v>
          </cell>
          <cell r="K35" t="str">
            <v>Improbable</v>
          </cell>
          <cell r="M35" t="str">
            <v>Mayor</v>
          </cell>
          <cell r="O35" t="str">
            <v>Alto</v>
          </cell>
        </row>
      </sheetData>
      <sheetData sheetId="8">
        <row r="35">
          <cell r="H35" t="str">
            <v>Moderado</v>
          </cell>
          <cell r="K35" t="str">
            <v>Probable</v>
          </cell>
          <cell r="M35" t="str">
            <v>Moderado</v>
          </cell>
          <cell r="O35" t="str">
            <v>Alto</v>
          </cell>
        </row>
      </sheetData>
      <sheetData sheetId="9">
        <row r="35">
          <cell r="H35" t="str">
            <v>Fuerte</v>
          </cell>
          <cell r="K35" t="str">
            <v>Posible</v>
          </cell>
          <cell r="M35" t="str">
            <v>Mayor</v>
          </cell>
          <cell r="O35" t="str">
            <v>Alto</v>
          </cell>
        </row>
      </sheetData>
      <sheetData sheetId="10">
        <row r="35">
          <cell r="H35" t="str">
            <v>Fuerte</v>
          </cell>
          <cell r="K35" t="str">
            <v>Improbable</v>
          </cell>
          <cell r="M35" t="str">
            <v>Mayor</v>
          </cell>
          <cell r="O35" t="str">
            <v>Alto</v>
          </cell>
        </row>
      </sheetData>
      <sheetData sheetId="11"/>
      <sheetData sheetId="12">
        <row r="35">
          <cell r="H35" t="str">
            <v>Moderado</v>
          </cell>
          <cell r="K35" t="str">
            <v>Posible</v>
          </cell>
          <cell r="M35" t="str">
            <v>Menor</v>
          </cell>
          <cell r="O35" t="str">
            <v>Medio</v>
          </cell>
        </row>
      </sheetData>
      <sheetData sheetId="13">
        <row r="35">
          <cell r="H35" t="str">
            <v>Fuerte</v>
          </cell>
          <cell r="K35" t="str">
            <v>Posible</v>
          </cell>
          <cell r="M35" t="str">
            <v>Mayor</v>
          </cell>
          <cell r="O35" t="str">
            <v>Alto</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TABLAS DE CALIFICACIÓN"/>
      <sheetName val="INICIO"/>
      <sheetName val="RE-3"/>
      <sheetName val="Hoja1 (2)"/>
      <sheetName val="Hoja1"/>
      <sheetName val="DATOS "/>
      <sheetName val="Parametros "/>
    </sheetNames>
    <sheetDataSet>
      <sheetData sheetId="0"/>
      <sheetData sheetId="1"/>
      <sheetData sheetId="2"/>
      <sheetData sheetId="3">
        <row r="35">
          <cell r="H35" t="str">
            <v>Fuerte</v>
          </cell>
          <cell r="K35" t="str">
            <v>Posible</v>
          </cell>
          <cell r="M35" t="str">
            <v>Mayor</v>
          </cell>
          <cell r="O35" t="str">
            <v>Alto</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TABLAS DE CALIFICACIÓN"/>
      <sheetName val="INICIO"/>
      <sheetName val="RE-6"/>
      <sheetName val="RE-7"/>
      <sheetName val="RE-14"/>
      <sheetName val="Hoja1"/>
      <sheetName val="Parametros "/>
      <sheetName val="DATOS "/>
    </sheetNames>
    <sheetDataSet>
      <sheetData sheetId="0"/>
      <sheetData sheetId="1"/>
      <sheetData sheetId="2"/>
      <sheetData sheetId="3"/>
      <sheetData sheetId="4">
        <row r="35">
          <cell r="H35" t="str">
            <v>Fuerte</v>
          </cell>
          <cell r="K35" t="str">
            <v>Raro</v>
          </cell>
          <cell r="M35" t="str">
            <v>Mayor</v>
          </cell>
          <cell r="O35" t="str">
            <v>Medio</v>
          </cell>
        </row>
      </sheetData>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Hoja1"/>
      <sheetName val="TABLAS DE CALIFICACIÓN"/>
      <sheetName val="INICIO"/>
      <sheetName val="RE-8"/>
      <sheetName val="RE-9"/>
      <sheetName val="RE-15"/>
      <sheetName val="RE-16"/>
      <sheetName val="RE-17"/>
      <sheetName val="RE-27"/>
      <sheetName val="RE-28"/>
      <sheetName val="RE-33"/>
      <sheetName val="Hoja1 (2)"/>
      <sheetName val="DATOS "/>
      <sheetName val="Parametros "/>
    </sheetNames>
    <sheetDataSet>
      <sheetData sheetId="0"/>
      <sheetData sheetId="1"/>
      <sheetData sheetId="2"/>
      <sheetData sheetId="3"/>
      <sheetData sheetId="4">
        <row r="35">
          <cell r="H35" t="str">
            <v>Fuerte</v>
          </cell>
          <cell r="K35" t="str">
            <v>Probable</v>
          </cell>
          <cell r="M35" t="str">
            <v>Severo</v>
          </cell>
          <cell r="O35" t="str">
            <v>Extremo</v>
          </cell>
        </row>
      </sheetData>
      <sheetData sheetId="5">
        <row r="35">
          <cell r="H35" t="str">
            <v>Débil</v>
          </cell>
          <cell r="K35" t="str">
            <v>Probable</v>
          </cell>
          <cell r="M35" t="str">
            <v>Severo</v>
          </cell>
          <cell r="O35" t="str">
            <v>Extremo</v>
          </cell>
        </row>
      </sheetData>
      <sheetData sheetId="6">
        <row r="35">
          <cell r="H35" t="str">
            <v>Moderado</v>
          </cell>
          <cell r="K35" t="str">
            <v>Posible</v>
          </cell>
          <cell r="M35" t="str">
            <v>Severo</v>
          </cell>
          <cell r="O35" t="str">
            <v>Extremo</v>
          </cell>
        </row>
      </sheetData>
      <sheetData sheetId="7">
        <row r="35">
          <cell r="H35" t="str">
            <v>Fuerte</v>
          </cell>
          <cell r="K35" t="str">
            <v>Posible</v>
          </cell>
          <cell r="M35" t="str">
            <v>Mayor</v>
          </cell>
          <cell r="O35" t="str">
            <v>Alto</v>
          </cell>
        </row>
      </sheetData>
      <sheetData sheetId="8">
        <row r="35">
          <cell r="H35" t="str">
            <v>Moderado</v>
          </cell>
          <cell r="K35" t="str">
            <v>Probable</v>
          </cell>
          <cell r="M35" t="str">
            <v>Moderado</v>
          </cell>
          <cell r="O35" t="str">
            <v>Alto</v>
          </cell>
        </row>
      </sheetData>
      <sheetData sheetId="9">
        <row r="35">
          <cell r="H35" t="str">
            <v>Fuerte</v>
          </cell>
          <cell r="K35" t="str">
            <v>Improbable</v>
          </cell>
          <cell r="M35" t="str">
            <v>Menor</v>
          </cell>
          <cell r="O35" t="str">
            <v>Bajo</v>
          </cell>
        </row>
      </sheetData>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TABLAS DE CALIFICACIÓN"/>
      <sheetName val="INICIO"/>
      <sheetName val="RE-11"/>
      <sheetName val="Hoja1"/>
      <sheetName val="RE-12"/>
      <sheetName val="DATOS "/>
      <sheetName val="Parametros "/>
    </sheetNames>
    <sheetDataSet>
      <sheetData sheetId="0"/>
      <sheetData sheetId="1"/>
      <sheetData sheetId="2"/>
      <sheetData sheetId="3">
        <row r="35">
          <cell r="H35" t="str">
            <v>Fuerte</v>
          </cell>
          <cell r="K35" t="str">
            <v>Improbable</v>
          </cell>
          <cell r="M35" t="str">
            <v>Mayor</v>
          </cell>
          <cell r="O35" t="str">
            <v>Alto</v>
          </cell>
        </row>
      </sheetData>
      <sheetData sheetId="4"/>
      <sheetData sheetId="5">
        <row r="35">
          <cell r="H35" t="str">
            <v>Fuerte</v>
          </cell>
          <cell r="K35" t="str">
            <v>Posible</v>
          </cell>
          <cell r="M35" t="str">
            <v>Moderado</v>
          </cell>
          <cell r="O35" t="str">
            <v>Alto</v>
          </cell>
        </row>
      </sheetData>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CIONES"/>
      <sheetName val="TABLAS DE CALIFICACIÓN"/>
      <sheetName val="INICIO"/>
      <sheetName val="RE-29"/>
      <sheetName val="RE-30"/>
      <sheetName val="RE-31"/>
      <sheetName val="RE-34"/>
      <sheetName val="RE-36"/>
      <sheetName val="Hoja1"/>
      <sheetName val="DATOS "/>
      <sheetName val="Parametros "/>
    </sheetNames>
    <sheetDataSet>
      <sheetData sheetId="0"/>
      <sheetData sheetId="1"/>
      <sheetData sheetId="2"/>
      <sheetData sheetId="3">
        <row r="35">
          <cell r="H35" t="str">
            <v>Débil</v>
          </cell>
          <cell r="K35" t="str">
            <v>Casi Seguro</v>
          </cell>
          <cell r="M35" t="str">
            <v>Severo</v>
          </cell>
          <cell r="O35" t="str">
            <v>Extremo</v>
          </cell>
        </row>
      </sheetData>
      <sheetData sheetId="4">
        <row r="35">
          <cell r="H35" t="str">
            <v>Fuerte</v>
          </cell>
          <cell r="K35" t="str">
            <v>Posible</v>
          </cell>
          <cell r="M35" t="str">
            <v>Mayor</v>
          </cell>
          <cell r="O35" t="str">
            <v>Alto</v>
          </cell>
        </row>
      </sheetData>
      <sheetData sheetId="5">
        <row r="35">
          <cell r="H35" t="str">
            <v>Débil</v>
          </cell>
          <cell r="K35" t="str">
            <v>Casi Seguro</v>
          </cell>
          <cell r="M35" t="str">
            <v>Severo</v>
          </cell>
          <cell r="O35" t="str">
            <v>Extremo</v>
          </cell>
        </row>
      </sheetData>
      <sheetData sheetId="6">
        <row r="35">
          <cell r="H35" t="str">
            <v>Fuerte</v>
          </cell>
          <cell r="K35" t="str">
            <v>Casi Seguro</v>
          </cell>
          <cell r="M35" t="str">
            <v>Severo</v>
          </cell>
          <cell r="O35" t="str">
            <v>Extremo</v>
          </cell>
        </row>
      </sheetData>
      <sheetData sheetId="7">
        <row r="35">
          <cell r="H35" t="str">
            <v>Débil</v>
          </cell>
          <cell r="K35" t="str">
            <v>Casi Seguro</v>
          </cell>
          <cell r="M35" t="str">
            <v>Severo</v>
          </cell>
          <cell r="O35" t="str">
            <v>Extremo</v>
          </cell>
        </row>
      </sheetData>
      <sheetData sheetId="8"/>
      <sheetData sheetId="9"/>
      <sheetData sheetId="10"/>
    </sheetDataSet>
  </externalBook>
</externalLink>
</file>

<file path=xl/persons/person.xml><?xml version="1.0" encoding="utf-8"?>
<personList xmlns="http://schemas.microsoft.com/office/spreadsheetml/2018/threadedcomments" xmlns:x="http://schemas.openxmlformats.org/spreadsheetml/2006/main">
  <person displayName="Natalia Andrea Muñoz Gil" id="{9EE27E96-3EA3-4AE4-99AE-76BAC06EC98D}" userId="S::nmunoz@ces.edu.co::a2a5e431-2335-4044-a40f-0b1f150fdb2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148.629385300927" createdVersion="6" refreshedVersion="6" minRefreshableVersion="3" recordCount="45" xr:uid="{00000000-000A-0000-FFFF-FFFF00000000}">
  <cacheSource type="worksheet">
    <worksheetSource ref="C11:V40" sheet="EVALUACIÓN 22"/>
  </cacheSource>
  <cacheFields count="21">
    <cacheField name="Código" numFmtId="0">
      <sharedItems/>
    </cacheField>
    <cacheField name="Clasificación del riesgo_x000a_2019" numFmtId="0">
      <sharedItems containsBlank="1"/>
    </cacheField>
    <cacheField name="Clasificación del riesgo_x000a_2020" numFmtId="0">
      <sharedItems containsBlank="1"/>
    </cacheField>
    <cacheField name="Descripción del riesgo    _x000a_¿Qué le preocupa frente al logro de los objetivos?" numFmtId="0">
      <sharedItems containsBlank="1" longText="1"/>
    </cacheField>
    <cacheField name="Notas adicionales" numFmtId="0">
      <sharedItems containsBlank="1"/>
    </cacheField>
    <cacheField name="Controles actuales  " numFmtId="0">
      <sharedItems containsBlank="1"/>
    </cacheField>
    <cacheField name="Probabilidad/  Frecuencia" numFmtId="165">
      <sharedItems containsBlank="1"/>
    </cacheField>
    <cacheField name="Severidad/ Impacto" numFmtId="165">
      <sharedItems containsBlank="1"/>
    </cacheField>
    <cacheField name="Magnitud Riesgo con Controles" numFmtId="165">
      <sharedItems/>
    </cacheField>
    <cacheField name="P" numFmtId="165">
      <sharedItems containsMixedTypes="1" containsNumber="1" containsInteger="1" minValue="1" maxValue="5"/>
    </cacheField>
    <cacheField name="I" numFmtId="165">
      <sharedItems containsMixedTypes="1" containsNumber="1" containsInteger="1" minValue="1" maxValue="5"/>
    </cacheField>
    <cacheField name="P&amp;I" numFmtId="165">
      <sharedItems/>
    </cacheField>
    <cacheField name="Controles actuales  2" numFmtId="165">
      <sharedItems containsBlank="1"/>
    </cacheField>
    <cacheField name="Probabilidad/  Frecuencia2" numFmtId="165">
      <sharedItems containsBlank="1"/>
    </cacheField>
    <cacheField name="Severidad/ Impacto2" numFmtId="165">
      <sharedItems containsBlank="1"/>
    </cacheField>
    <cacheField name="Magnitud Riesgo con Controles2" numFmtId="165">
      <sharedItems count="4">
        <s v=""/>
        <s v="Medio"/>
        <s v="Extremo"/>
        <s v="Alto"/>
      </sharedItems>
    </cacheField>
    <cacheField name="P2" numFmtId="165">
      <sharedItems containsMixedTypes="1" containsNumber="1" containsInteger="1" minValue="1" maxValue="5"/>
    </cacheField>
    <cacheField name="I2" numFmtId="165">
      <sharedItems containsMixedTypes="1" containsNumber="1" containsInteger="1" minValue="3" maxValue="5"/>
    </cacheField>
    <cacheField name="P&amp;I2" numFmtId="165">
      <sharedItems/>
    </cacheField>
    <cacheField name="Responsable del seguimiento del riesgo" numFmtId="0">
      <sharedItems containsBlank="1" count="7">
        <s v="Jaime Andrés Arango"/>
        <s v="Patricia Chejne Fayad"/>
        <s v="Jorge Julián Osorio "/>
        <s v="Clara Inés Sanchez"/>
        <s v="Rubén Darío Manrique"/>
        <s v="Diego Monagas"/>
        <m/>
      </sharedItems>
    </cacheField>
    <cacheField name=" Observaciones Generales "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495.33045115741" createdVersion="6" refreshedVersion="6" minRefreshableVersion="3" recordCount="45" xr:uid="{00000000-000A-0000-FFFF-FFFF01000000}">
  <cacheSource type="worksheet">
    <worksheetSource ref="C11:Y40" sheet="EVALUACIÓN 22"/>
  </cacheSource>
  <cacheFields count="31">
    <cacheField name="Código" numFmtId="0">
      <sharedItems/>
    </cacheField>
    <cacheField name="Clasificación del riesgo_x000a_2019" numFmtId="0">
      <sharedItems containsBlank="1"/>
    </cacheField>
    <cacheField name="Clasificación del riesgo_x000a_2020" numFmtId="0">
      <sharedItems containsBlank="1"/>
    </cacheField>
    <cacheField name="Descripción del riesgo    _x000a_¿Qué le preocupa frente al logro de los objetivos?" numFmtId="0">
      <sharedItems containsBlank="1" count="38" longText="1">
        <s v="Afectación de activos de la institución por causa de un desastre natural grave._x000a_Ej.: Terremoto."/>
        <s v="Afectación de activos de la institución por causa de un evento físico, no natural, grave. Ej.: Incendio, explosión, inundación de las instalaciones por lluvias torrenciales, tormentas, granizada."/>
        <s v="Fallas en la identificación o cumplimiento en forma oportuna de cambios o novedades en la legislación aplicable a la institución, ej: legislación educativa (creación de programas, titulaciones, registros), tributaria, laboral"/>
        <s v="Violación del deber de confidencialidad por parte de un colaborador para con la institución o sus grupos de interés._x000a_Ej: Divulgación indebida de información confidencial de la comunidad universitaria, manipulación de notas, en procesos de compra y contratación, etc."/>
        <s v="Incumplimiento de alguna norma o requerimiento relacionado con el código de ética y buen gobierno. Ej. &quot;Cartelización&quot;, incumplimiento de normas relacionadas con temas de LAFT, anticorrupción."/>
        <s v="No obtención o pérdida de la acreditación de programas. Registros calificados de programas."/>
        <s v="Estructura organizacional en procesos, personas y conocimiento, no adecuada para soportar la gestión del Plan Estratégico de Desarrollo y el cumplimiento de los objetivos."/>
        <s v="Infraestructura organizacional en planta física, tecnología y comunicaciones, no  adecuada para soportar la gestión del Plan Estratégico de Desarrollo y el cumplimiento de los objetivos."/>
        <s v="Dificultades en la retención o atracción efectivas de personal docente y administrativo competente._x000a_Ej.: Por condiciones no competitivas, ineficiencia en el proceso de selección o por falta de oferta de personal con las competencias y el perfil requeridos."/>
        <s v="Programas de formación, entrenamiento y desarrollo de carrera que no abordan adecuadamente las necesidades de la institución y de los colaboradores._x000a_Ej.: De personal directivo con miras a la sucesión del equipo de Gobierno."/>
        <s v="Violaciones a la propiedad intelectual._x000a_Ej.: Por robo o violación de derechos registrados, producción intelectual del personal docente no acreditada a nombre de la Universidad, derechos de autor, plagio que involucre el nombre de la Universidad, desarrollos tecnológicos."/>
        <s v="Uso fraudulento o no aprobado de la razón social, logotipos de la institución o de la imagen institucional._x000a_Ej.: Uso inadecuado de la imagen en promoción de eventos (teatro CES - evento vacunas)."/>
        <s v="Fallas en la recuperación costo y tiempo efectiva luego de un incidente que interrumpa procesos y funciones críticos de la institución por no tener planes de recuperación adecuadamente establecidos._x000a_Ej.: Planes de continuidad de negocio, de respuesta a emergencias, de recuperación de desastres, redundancias en instalaciones / equipos)."/>
        <s v="Afectación de la estrategia de desarrollo de la institución como consecuencia de cambios en políticas públicas que afectan el sistema de Educación Superior. _x000a_Ej.: Avales a entrada de nuevas instituciones y programas que incrementen la competencia y afecten la participación del mercado._x000a_Estabilidad de programas de auxilio por parte del estado."/>
        <s v="Pérdida de participación de mercado por presión de la competencia._x000a_Ej.: Por aumento en la oferta e innovación en programas académicos y servicios, políticas de precios y de descuentos en matrículas y servicios, eficiencia en gastos y costos de operación, entrada de nuevos competidores, avales a programas de instituciones internacionales, expansión de universidades públicas a las regiones, ampliación de cupos._x000a_Internacionalización de las Universidades. Presencia local de Universidades extranjeras mediante programas semipresenciales o virtuales."/>
        <s v="Afectación de la institución por reducción en la demanda de programas._x000a_Ej.: Por desaceleración o recesión económica, temor al endeudamiento por altas tasas de interés en créditos educativos, cambios en tendencias y preferencias de la población estudiantil, reducción en recursos financiados por el Icetex."/>
        <s v="Afectación de la estrategia por fallas en la integración y coordinación efectivas de las diferentes áreas de la institución._x000a_Ej.: Entre las diferentes direcciones administrativas y académicas y los centros de servicio."/>
        <s v="Actuaciones de personal clave o de la institución que causan daños a su reputación o imagen de marca._x000a_Ej.: Actuaciones en contra de la ética y de los valores de la institución, controversias innecesarias, manejo inadecuado de información y comunicación frente a los diferentes grupos de interés."/>
        <s v="Dificultades para responder rápidamente a cambios en las necesidades, preferencias o tendencias del mercado._x000a_Ej.: Fallas en lectura del mercado y necesidades o preferencias de la comunidad estudiantil."/>
        <s v="Fallas en la generación de flujo de caja para las operaciones de la institución y los planes de desarrollo."/>
        <s v="Incapacidad de trasladar de manera oportuna los incrementos de los costos de operación al valor de la matrícula o de los servicios._x000a_Ej.: En nómina, impuestos, servicios públicos. Reforma tributaria, pago de renta por parte de las Universidades."/>
        <s v="Cambios desfavorables en variables macroeconómicas, más allá de los contemplados en la modelación financiera, que afecten significativamente la Tesorería._x000a_Ej.: Tasa de cambio, tasas de interés, inflación."/>
        <s v="Fallas en la gestión de recaudo de cartera de estudiantes, empresas y Gobierno."/>
        <s v="Fallas en la planeación y gestión de proyectos, que redundan en mayores costos y/o tiempos de ejecución._x000a_Ej.: Proyectos de investigación, contratos."/>
        <s v="Falla en la fijación de tarifas de matrículas y servicios con respecto a los costos y a la demanda del mercado."/>
        <s v="Incumplimiento de la promesa de valor asociada a la materialización de un beneficio por la obtención de un título académico o frente a la calidad de los programas académicos._x000a_Ej.: Ubicación en el mercado laboral, satisfacción de las expectativas frente al programa académico."/>
        <s v="Asesoría a terceros, que pudiera conducir a error o ser negligente._x000a_Ej.: En contratos de asesorías, en diseño de productos de formación, en programas de educación continua."/>
        <s v="Fallas en diseño y construcción de servicios en alianza con terceros, que no sean exitosos y afecten los ingresos o el retorno sobre la inversión"/>
        <s v="Pérdida de información y bloqueo de la operación por malware que afecta, de manera relevante, softwares y/o el sistema de información de la Universidad."/>
        <s v="Afectación de la operación por daños, averías o colapso de equipos de cómputo críticos._x000a_Ej.: Servidores de aplicativos críticos para las actividades, equipos de plataformas, UPS."/>
        <s v="Fallas en la seguridad en la información: Confidencialidad (robo o fuga), Integridad_x000a_(alteración), Disponibilidad / Mal uso de datos o información crítica de la Universidad"/>
        <s v="Afectación de la seguridad física de la comunidad universitaria._x000a_Ej.: Amenazas o actos de violencia contra la comunidad universitaria o en sitios remotos (misiones y salidas académicas, actividades de bienestar universitario)."/>
        <s v="Pérdidas por no se ejecutarse proyectos importantes"/>
        <s v="Cambios imprevistos en el modelo del software corporativo"/>
        <s v="Contagio durante el tiempo de pandemia (covid- 19) en empleados y estudiantes "/>
        <s v="No adaptación digital"/>
        <s v="Impacto mental/psicológico como consecuencia de la nueva normalidad"/>
        <m/>
      </sharedItems>
    </cacheField>
    <cacheField name="Notas adicionales" numFmtId="0">
      <sharedItems containsBlank="1"/>
    </cacheField>
    <cacheField name="Controles 2019 " numFmtId="0">
      <sharedItems containsBlank="1" count="4">
        <s v="Moderado"/>
        <s v="Fuerte"/>
        <s v="Débil"/>
        <m/>
      </sharedItems>
    </cacheField>
    <cacheField name="Probabilidad/  Frecuencia" numFmtId="165">
      <sharedItems containsBlank="1"/>
    </cacheField>
    <cacheField name="Severidad/ Impacto 2019" numFmtId="165">
      <sharedItems containsBlank="1"/>
    </cacheField>
    <cacheField name="Magnitud Riesgo con Controles 2019" numFmtId="165">
      <sharedItems count="5">
        <s v="Alto"/>
        <s v="Extremo"/>
        <s v="Bajo"/>
        <s v="Medio"/>
        <s v=""/>
      </sharedItems>
    </cacheField>
    <cacheField name="P" numFmtId="165">
      <sharedItems containsMixedTypes="1" containsNumber="1" containsInteger="1" minValue="1" maxValue="5"/>
    </cacheField>
    <cacheField name="I" numFmtId="165">
      <sharedItems containsMixedTypes="1" containsNumber="1" containsInteger="1" minValue="1" maxValue="5"/>
    </cacheField>
    <cacheField name="P&amp;I" numFmtId="165">
      <sharedItems/>
    </cacheField>
    <cacheField name="Controles  _x000a_ 2020" numFmtId="165">
      <sharedItems containsBlank="1" count="4">
        <m/>
        <s v="Fuerte"/>
        <s v="Moderado"/>
        <s v="Débil"/>
      </sharedItems>
    </cacheField>
    <cacheField name="Probabilidad/  Frecuencia_x000a_2020" numFmtId="165">
      <sharedItems containsBlank="1"/>
    </cacheField>
    <cacheField name="Severidad/ Impacto_x000a_2020" numFmtId="165">
      <sharedItems containsBlank="1"/>
    </cacheField>
    <cacheField name="Magnitud Riesgo con Controles_x000a_2020" numFmtId="165">
      <sharedItems count="4">
        <s v=""/>
        <s v="Medio"/>
        <s v="Extremo"/>
        <s v="Alto"/>
      </sharedItems>
    </cacheField>
    <cacheField name="P2" numFmtId="165">
      <sharedItems containsMixedTypes="1" containsNumber="1" containsInteger="1" minValue="1" maxValue="5"/>
    </cacheField>
    <cacheField name="I2" numFmtId="165">
      <sharedItems containsMixedTypes="1" containsNumber="1" containsInteger="1" minValue="3" maxValue="5"/>
    </cacheField>
    <cacheField name="P&amp;I2" numFmtId="165">
      <sharedItems/>
    </cacheField>
    <cacheField name="Controles  _x000a_ 2021" numFmtId="0">
      <sharedItems containsBlank="1" count="4">
        <s v="Moderado"/>
        <s v="Fuerte"/>
        <m/>
        <s v="Débil"/>
      </sharedItems>
    </cacheField>
    <cacheField name="Probabilidad/  Frecuencia_x000a_2021" numFmtId="165">
      <sharedItems containsBlank="1"/>
    </cacheField>
    <cacheField name="Severidad/ Impacto_x000a_2021" numFmtId="165">
      <sharedItems containsBlank="1"/>
    </cacheField>
    <cacheField name="Magnitud Riesgo con Controles_x000a_2021" numFmtId="165">
      <sharedItems containsBlank="1" count="5">
        <s v="Alto"/>
        <m/>
        <s v="Medio"/>
        <s v="Extremo"/>
        <s v="Bajo"/>
      </sharedItems>
    </cacheField>
    <cacheField name="P3" numFmtId="165">
      <sharedItems containsMixedTypes="1" containsNumber="1" containsInteger="1" minValue="1" maxValue="5"/>
    </cacheField>
    <cacheField name="I3" numFmtId="165">
      <sharedItems containsMixedTypes="1" containsNumber="1" containsInteger="1" minValue="2" maxValue="5"/>
    </cacheField>
    <cacheField name="P&amp;I3" numFmtId="165">
      <sharedItems/>
    </cacheField>
    <cacheField name="Responsable del seguimiento del riesgo" numFmtId="0">
      <sharedItems containsBlank="1"/>
    </cacheField>
    <cacheField name=" Observaciones Generales " numFmtId="0">
      <sharedItems containsBlank="1" longText="1"/>
    </cacheField>
    <cacheField name="Asegurable" numFmtId="0">
      <sharedItems containsBlank="1"/>
    </cacheField>
    <cacheField name="Asegurado" numFmtId="0">
      <sharedItems containsBlank="1"/>
    </cacheField>
    <cacheField name="Recomen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Andrea Gallego Ossa" refreshedDate="44824.452947569443" createdVersion="8" refreshedVersion="8" minRefreshableVersion="3" recordCount="37" xr:uid="{00000000-000A-0000-FFFF-FFFF02000000}">
  <cacheSource type="worksheet">
    <worksheetSource ref="C11:Y32" sheet="EVALUACIÓN 22"/>
  </cacheSource>
  <cacheFields count="31">
    <cacheField name="Código" numFmtId="0">
      <sharedItems/>
    </cacheField>
    <cacheField name="Clasificación del riesgo_x000a_2019" numFmtId="0">
      <sharedItems containsBlank="1"/>
    </cacheField>
    <cacheField name="Clasificación del riesgo_x000a_2020" numFmtId="0">
      <sharedItems containsBlank="1"/>
    </cacheField>
    <cacheField name="Descripción del riesgo    _x000a_¿Qué le preocupa frente al logro de los objetivos?" numFmtId="0">
      <sharedItems longText="1"/>
    </cacheField>
    <cacheField name="Notas adicionales" numFmtId="0">
      <sharedItems containsBlank="1"/>
    </cacheField>
    <cacheField name="Controles 2019 " numFmtId="0">
      <sharedItems containsBlank="1" count="4">
        <s v="Moderado"/>
        <s v="Fuerte"/>
        <s v="Débil"/>
        <m/>
      </sharedItems>
    </cacheField>
    <cacheField name="Probabilidad/  Frecuencia" numFmtId="165">
      <sharedItems containsBlank="1"/>
    </cacheField>
    <cacheField name="Severidad/ Impacto 2019" numFmtId="165">
      <sharedItems containsBlank="1"/>
    </cacheField>
    <cacheField name="Magnitud Riesgo con Controles 2019" numFmtId="165">
      <sharedItems/>
    </cacheField>
    <cacheField name="P" numFmtId="165">
      <sharedItems containsMixedTypes="1" containsNumber="1" containsInteger="1" minValue="1" maxValue="5"/>
    </cacheField>
    <cacheField name="I" numFmtId="165">
      <sharedItems containsMixedTypes="1" containsNumber="1" containsInteger="1" minValue="1" maxValue="5"/>
    </cacheField>
    <cacheField name="P&amp;I" numFmtId="165">
      <sharedItems/>
    </cacheField>
    <cacheField name="Controles  _x000a_ 2020" numFmtId="165">
      <sharedItems containsBlank="1" count="4">
        <m/>
        <s v="Fuerte"/>
        <s v="Moderado"/>
        <s v="Débil"/>
      </sharedItems>
    </cacheField>
    <cacheField name="Probabilidad/  Frecuencia_x000a_2020" numFmtId="165">
      <sharedItems containsBlank="1"/>
    </cacheField>
    <cacheField name="Severidad/ Impacto_x000a_2020" numFmtId="165">
      <sharedItems containsBlank="1"/>
    </cacheField>
    <cacheField name="Magnitud Riesgo con Controles_x000a_2020" numFmtId="165">
      <sharedItems/>
    </cacheField>
    <cacheField name="P2" numFmtId="165">
      <sharedItems containsMixedTypes="1" containsNumber="1" containsInteger="1" minValue="1" maxValue="5"/>
    </cacheField>
    <cacheField name="I2" numFmtId="165">
      <sharedItems containsMixedTypes="1" containsNumber="1" containsInteger="1" minValue="3" maxValue="5"/>
    </cacheField>
    <cacheField name="P&amp;I2" numFmtId="165">
      <sharedItems/>
    </cacheField>
    <cacheField name="Controles  _x000a_ 2021" numFmtId="0">
      <sharedItems containsBlank="1" count="4">
        <s v="Moderado"/>
        <s v="Fuerte"/>
        <m/>
        <s v="Débil"/>
      </sharedItems>
    </cacheField>
    <cacheField name="Probabilidad/  Frecuencia_x000a_2021" numFmtId="165">
      <sharedItems containsBlank="1"/>
    </cacheField>
    <cacheField name="Severidad/ Impacto_x000a_2021" numFmtId="165">
      <sharedItems containsBlank="1"/>
    </cacheField>
    <cacheField name="Magnitud Riesgo con Controles_x000a_2021" numFmtId="165">
      <sharedItems containsBlank="1"/>
    </cacheField>
    <cacheField name="P3" numFmtId="165">
      <sharedItems containsMixedTypes="1" containsNumber="1" containsInteger="1" minValue="1" maxValue="5"/>
    </cacheField>
    <cacheField name="I3" numFmtId="165">
      <sharedItems containsMixedTypes="1" containsNumber="1" containsInteger="1" minValue="2" maxValue="5"/>
    </cacheField>
    <cacheField name="P&amp;I3" numFmtId="165">
      <sharedItems/>
    </cacheField>
    <cacheField name="Responsable del seguimiento del riesgo" numFmtId="0">
      <sharedItems count="21">
        <s v="Dirección administrativa y financiera"/>
        <s v="Secretaría general "/>
        <s v="Gestión del riesgo _x000a_Comité academico"/>
        <s v="Sala de fundadores "/>
        <s v="Dirección académica "/>
        <s v="Rectoría"/>
        <s v="Comité academico"/>
        <s v="Dirección de investigación e innovación "/>
        <s v="Gestión del riesgo "/>
        <s v="Comunicación organizacional "/>
        <s v="Tecnología de la información"/>
        <s v="Bienestar institucional "/>
        <s v="Natalia Muñoz " u="1"/>
        <s v="Diego Monagas" u="1"/>
        <s v="Patricia Chejne Fayad" u="1"/>
        <s v="Jaime Andrés Arango" u="1"/>
        <s v="Natalia Muñoz _x000a_Comité academico" u="1"/>
        <s v="Comunicaciones " u="1"/>
        <s v="Jorge Julián Osorio " u="1"/>
        <s v="Clara Inés Sanchez" u="1"/>
        <s v="Rubén Darío Manrique" u="1"/>
      </sharedItems>
    </cacheField>
    <cacheField name=" Observaciones Generales " numFmtId="0">
      <sharedItems containsBlank="1" longText="1"/>
    </cacheField>
    <cacheField name="Asegurable" numFmtId="0">
      <sharedItems containsBlank="1"/>
    </cacheField>
    <cacheField name="Asegurado" numFmtId="0">
      <sharedItems containsBlank="1"/>
    </cacheField>
    <cacheField name="Recomendación"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�-   "    R E - 1 >   R i e s g o s   d e   g e s t i � n   d e   a c t i v o s  �_   A f e c t a c i � n   d e   a c t i v o s   d e   l a   i n s t i t u c i � n   p o r   c a u s a   d e   u n   d e s a s t r e   n a t u r a l   g r a v e . 
 E j . :   T e r r e m o t o .     M o d e r a d o    P o s i b l e    M o d e r a d o    A l t o       @      @   3 3                         "    R E - 2 >   R i e s g o s   d e   g e s t i � n   d e   a c t i v o s  ��   A f e c t a c i � n   d e   a c t i v o s   d e   l a   i n s t i t u c i � n   p o r   c a u s a   d e   u n   e v e n t o   f � s i c o ,   n o   n a t u r a l ,   g r a v e .   E j . :   I n c e n d i o ,   e x p l o s i � n ,   i n u n d a c i � n   d e   l a s   i n s t a l a c i o n e s   p o r   l l u v i a s   t o r r e n c i a l e s ,   t o r m e n t a s ,   g r a n i z a d a . B   P o r   l a s   s e d e s   d e   s a b a n e t a   y   C V Z    M o d e r a d o    P o s i b l e    M o d e r a d o    A l t o       @      @   3 3                         !�   R E - 3 *   R i e s g o s   d e   c u m p l i m i e n t o   d e   l a   n o r m a t i v i d a d *   R i e s g o s   d e   c u m p l i m i e n t o   d e   l a   n o r m a t i v i d a d �   F a l l a s   e n   l a   i d e n t i f i c a c i � n   o   c u m p l i m i e n t o   e n   f o r m a   o p o r t u n a   d e   c a m b i o s   o   n o v e d a d e s   e n   l a   l e g i s l a c i � n   a p l i c a b l e   a   l a   i n s t i t u c i � n ,   e j :   l e g i s l a c i � n   e d u c a t i v a   ( c r e a c i � n   d e   p r o g r a m a s ,   t i t u l a c i o n e s ,   r e g i s t r o s ) ,   t r i b u t a r i a ,   l a b o r a l 6   r e v i s a r   y   m i r a r   a   d e t a l l e   l o   q u e   d i c e   l a   d r a   p a t r i c i a      F u e r t e    R a r o    S e v e r o    A l t o       �?      @   1 5    F u e r t e    R a r o    M a y o r          �?      @   1 4    ]   R i e s g o   p o l � t i c o   y   L e g a l :   P � r d i d a   d e   a u t o n o m � a   p a r a   o f e r t a r   p r o g r a m a s   y   e l e g i r   e s t u d i a n t e s .   
 
 "    R E - 4 X*   R i e s g o s   d e   c u m p l i m i e n t o   d e   l a   n o r m a t i v i d a d  �
  V i o l a c i � n   d e l   d e b e r   d e   c o n f i d e n c i a l i d a d   p o r   p a r t e   d e   u n   c o l a b o r a d o r   p a r a   c o n   l a   i n s t i t u c i � n   o   s u s   g r u p o s   d e   i n t e r � s . 
 E j :   D i v u l g a c i � n   i n d e b i d a   d e   i n f o r m a c i � n   c o n f i d e n c i a l   d e   l a   c o m u n i d a d   u n i v e r s i t a r i a ,   m a n i p u l a c i � n   d e   n o t a s ,   e n   p r o c e s o s   d e   c o m p r a   y   c o n t r a t a c i � n ,   e t c .     D � b i l    P r o b a b l e    M a y o r    E x t r e m o       @      @   4 4                        "    R E - 5 X*   R i e s g o s   d e   c u m p l i m i e n t o   d e   l a   n o r m a t i v i d a d X*   R i e s g o s   d e   c u m p l i m i e n t o   d e   l a   n o r m a t i v i d a d ��   I n c u m p l i m i e n t o   d e   a l g u n a   n o r m a   o   r e q u e r i m i e n t o   r e l a c i o n a d o   c o n   e l   c � d i g o   d e   � t i c a   y   b u e n   g o b i e r n o .   E j .   " C a r t e l i z a c i � n " ,   i n c u m p l i m i e n t o   d e   n o r m a s   r e l a c i o n a d a s   c o n   t e m a s   d e   L A F T ,   a n t i c o r r u p c i � n .     M o d e r a d o    P o s i b l e    S e v e r o    E x t r e m o       @      @   3 5    M o d e r a d o    P r o b a b l e    S e v e r o          @      @   4 5    �H   I n c u m p l i m i e n t o   d e   n o r m a s   r e l a c i o n a d a s   c o n   t e m a s   d e   L A F T ,   a n t i c o r r u p c i � n . "    R E - 6 X*   R i e s g o s   d e   c u m p l i m i e n t o   d e   l a   n o r m a t i v i d a d  �H   N o   o b t e n c i � n   o   p � r d i d a   d e   l a   a c r e d i t a c i � n   d e   a l t a   c a l i d a d   i n s t i t u c i o n a l .     F u e r t e 
   I m p r o b a b l e    S e v e r o    E x t r e m o        @      @   2 5                       �D   R i e s g o   d e   l a   N o   C a l i d a d :   P e r d i d a   d e   l a   a c r e d i t a c i � n   d e   a l t a   c a l i d a d . "    R E - 7 P&   R i e s g o s   d e   g e s t i � n   ( d i r e c c i � n   g e n e r a l ) P&   R i e s g o s   d e   g e s t i � n   ( d i r e c c i � n   g e n e r a l ) ��   E s t r u c t u r a   o r g a n i z a c i o n a l   e n   p r o c e s o s ,   p e r s o n a s   y   c o n o c i m i e n t o ,   n o   a d e c u a d a   p a r a   s o p o r t a r   l a   g e s t i � n   d e l   P l a n   E s t r a t � g i c o   d e   D e s a r r o l l o   y   e l   c u m p l i m i e n t o   d e   l o s   o b j e t i v o s .     M o d e r a d o 
   I m p r o b a b l e    M a y o r    A l t o        @      @   2 4    M o d e r a d o    P r o b a b l e    S e v e r o          @      @   4 5    L$   R i e s g o   d e   C r e c i m i e n t o   I n s t i t u c i o n a l . "    R E - 8 P&   R i e s g o s   d e   g e s t i � n   ( d i r e c c i � n   g e n e r a l ) P&   R i e s g o s   d e   g e s t i � n   ( d i r e c c i � n   g e n e r a l ) ��   I n f r a e s t r u c t u r a   o r g a n i z a c i o n a l   e n   p l a n t a   f � s i c a ,   t e c n o l o g � a   y   c o m u n i c a c i o n e s ,   n o     a d e c u a d a   p a r a   s o p o r t a r   l a   g e s t i � n   d e l   P l a n   E s t r a t � g i c o   d e   D e s a r r o l l o   y   e l   c u m p l i m i e n t o   d e   l o s   o b j e t i v o s .     M o d e r a d o    P o s i b l e    M a y o r    A l t o       @      @   3 4    M o d e r a d o    P o s i b l e    M a y o r          @      @   3 4    z;   R i e s g o   d e   C r e c i m i e n t o   I n s t i t u c i o n a l :   L i m i t a c i � n   d e   e s p a c i o . "    R E - 9 P&   R i e s g o s   d e   g e s t i � n   ( d i r e c c i � n   g e n e r a l ) P&   R i e s g o s   d e   g e s t i � n   ( d i r e c c i � n   g e n e r a l ) �   D i f i c u l t a d e s   e n   l a   r e t e n c i � n   o   a t r a c c i � n   e f e c t i v a s   d e   p e r s o n a l   d o c e n t e   y   a d m i n i s t r a t i v o   c o m p e t e n t e . 
 E j . :   P o r   c o n d i c i o n e s   n o   c o m p e t i t i v a s ,   i n e f i c i e n c i a   e n   e l   p r o c e s o   d e   s e l e c c i � n   o   p o r   f a l t a   d e   o f e r t a   d e   p e r s o n a l   c o n   l a s   c o m p e t e n c i a s   y   e l   p e r f i l   r e q u e r i d o s .     F u e r t e    R a r o    M e n o r    B a j o       �?       @   1 2    F u e r t e    R a r o    M a y o r          �?      @   1 4    d0   R i e s g o   d e   T a l e n t o   H u m a n o :   R e t e n c i � n   y   S e l e c c i � n . "    R E - 1 0 P&   R i e s g o s   d e   g e s t i � n   ( d i r e c c i � n   g e n e r a l )  ��   P r o g r a m a s   d e   f o r m a c i � n ,   e n t r e n a m i e n t o   y   d e s a r r o l l o   d e   c a r r e r a   q u e   n o   a b o r d a n   a d e c u a d a m e n t e   l a s   n e c e s i d a d e s   d e   l a   i n s t i t u c i � n   y   d e   l o s   c o l a b o r a d o r e s . 
 E j . :   D e   p e r s o n a l   d i r e c t i v o   c o n   m i r a s   a   l a   s u c e s i � n   d e l   e q u i p o   d e   G o b i e r n o .     P l a n   d e   r e l e v o    D � b i l    P r o b a b l e    M a y o r    E x t r e m o       @      @   4 4                       d0   R i e s g o   d e   T a l e n t o   H u m a n o :   R e t e n c i � n   y   F o r m a c i � n . "    R E - 1 1 P&   R i e s g o s   d e   g e s t i � n   ( d i r e c c i � n   g e n e r a l ) P&   R i e s g o s   d e   g e s t i � n   ( d i r e c c i � n   g e n e r a l ) �  V i o l a c i o n e s   a   l a   p r o p i e d a d   i n t e l e c t u a l . 
 E j . :   P o r   r o b o   o   v i o l a c i � n   d e   d e r e c h o s   r e g i s t r a d o s ,   p r o d u c c i � n   i n t e l e c t u a l   d e l   p e r s o n a l   d o c e n t e   n o   a c r e d i t a d a   a   n o m b r e   d e   l a   U n i v e r s i d a d ,   d e r e c h o s   d e   a u t o r ,   p l a g i o   q u e   i n v o l u c r e   e l   n o m b r e   d e   l a   U n i v e r s i d a d ,   d e s a r r o l l o s   t e c n o l � g i c o s .     M o d e r a d o    P r o b a b l e    M o d e r a d o    A l t o       @      @   4 3    M o d e r a d o    P r o b a b l e    M a y o r          @      @   4 4     "    R E - 1 2 P&   R i e s g o s   d e   g e s t i � n   ( d i r e c c i � n   g e n e r a l ) P&   R i e s g o s   d e   g e s t i � n   ( d i r e c c i � n   g e n e r a l ) ��   U s o   f r a u d u l e n t o   o   n o   a p r o b a d o   d e   l a   r a z � n   s o c i a l ,   l o g o t i p o s   d e   l a   i n s t i t u c i � n   o   d e   l a   i m a g e n   i n s t i t u c i o n a l . 
 E j . :   U s o   i n a d e c u a d o   d e   l a   i m a g e n   e n   p r o m o c i � n   d e   e v e n t o s   ( t e a t r o   C E S   -   e v e n t o   v a c u n a s ) .     D � b i l    C a s i   S e g u r o    M o d e r a d o    A l t o       @      @   5 3    M o d e r a d o    P o s i b l e    M a y o r          @      @   3 4     "    R E - 1 3 P&   R i e s g o s   d e   g e s t i � n   ( d i r e c c i � n   g e n e r a l ) P&   R i e s g o s   d e   g e s t i � n   ( d i r e c c i � n   g e n e r a l ) �Q  F a l l a s   e n   l a   r e c u p e r a c i � n   c o s t o   y   t i e m p o   e f e c t i v a   l u e g o   d e   u n   i n c i d e n t e   q u e   i n t e r r u m p a   p r o c e s o s   y   f u n c i o n e s   c r � t i c o s   d e   l a   i n s t i t u c i � n   p o r   n o   t e n e r   p l a n e s   d e   r e c u p e r a c i � n   a d e c u a d a m e n t e   e s t a b l e c i d o s . 
 E j . :   P l a n e s   d e   c o n t i n u i d a d   d e   n e g o c i o ,   d e   r e s p u e s t a   a   e m e r g e n c i a s ,   d e   r e c u p e r a c i � n   d e   d e s a s t r e s ,   r e d u n d a n c i a s   e n   i n s t a l a c i o n e s   /   e q u i p o s ) .     D � b i l    P o s i b l e    M a y o r    A l t o       @      @   3 4    M o d e r a d o    P o s i b l e    M a y o r          @      @   3 4      "    R E - 1 4 n5   R i e s g o   d e   g e s t i � n   d e l   c a m b i o   o   d e l   m o d e l o   d e   n e g o c i o   n5   R i e s g o   d e   g e s t i � n   d e l   c a m b i o   o   d e l   m o d e l o   d e   n e g o c i o   �X  A f e c t a c i � n   d e   l a   e s t r a t e g i a   d e   d e s a r r o l l o   d e   l a   i n s t i t u c i � n   c o m o   c o n s e c u e n c i a   d e   c a m b i o s   e n   p o l � t i c a s   p � b l i c a s   q u e   a f e c t a n   e l   s i s t e m a   d e   E d u c a c i � n   S u p e r i o r .   
 E j . :   A v a l e s   a   e n t r a d a   d e   n u e v a s   i n s t i t u c i o n e s   y   p r o g r a m a s   q u e   i n c r e m e n t e n   l a   c o m p e t e n c i a   y   a f e c t e n   l a   p a r t i c i p a c i � n   d e l   m e r c a d o . 
 E s t a b i l i d a d   d e   p r o g r a m a s   d e   a u x i l i o   p o r   p a r t e   d e l   e s t a d o .     D � b i l    C a s i   S e g u r o    S e v e r o    E x t r e m o       @      @   5 5    D � b i l    C a s i   S e g u r o    S e v e r o          @      @   5 5    �	K  A l   g o b i e r n o   n o   c o n t a r   c o n   u n   m a y o r   i n g r e s o ,   g e n e r a   r e c o r t e s   e n   s u   p r e s u p u e s t o   y   l o   q u e   a s i g n a   p a r a   c o n t r a t a c i � n   c o n   e n t i d a d e s   c o m o   e l   C E S . 
 
 E s t a b i l i d a d   d e   l o s   p r o g r a m a s   c o m o   S E R   P I L O   P A G A :   s e   p r e s e n t a   u n   c u e s t i o n a m i e n t o   p o l � t i c o   d e   l a   e s t a b i l i d a d   d e l   p r o g r a m a ,   d o n d e   p u e d e   l l e g a r   h a s t a   a c a b a r s e   y   e s t o   r e p r e s e n t a   p a r t e   f u n d a m e n t a l   d e   l o s   i n g r e s o s   e x t r a s   d e   l a   U n i v e r s i d a d   y   l o s   p r o y e c t o s   b a s a d o s   e n   e s o s   i n g r e s o s . 
 
 R e f o r m a   T r i b u t a r i a :   a c t u a l m e n t e   e n   e l   c o n g r e s o   e x i s t e   p r o y e c t o   d e   l e y   d e   r e f o r m a   t r i b u t a r i a   d o n d e   s e   p r e s e n t a   u n   r i e s g o   d e   q u e   l a s   U n i v e r s i d a d e s   e m p i e c e n   a   p a g a r   p o r   R e n t a . "    R E - 1 5 n5   R i e s g o   d e   g e s t i � n   d e l   c a m b i o   o   d e l   m o d e l o   d e   n e g o c i o   n5   R i e s g o   d e   g e s t i � n   d e l   c a m b i o   o   d e l   m o d e l o   d e   n e g o c i o   �%  P � r d i d a   d e   p a r t i c i p a c i � n   d e   m e r c a d o   p o r   p r e s i � n   d e   l a   c o m p e t e n c i a . 
 E j . :   P o r   a u m e n t o   e n   l a   o f e r t a   e   i n n o v a c i � n   e n   p r o g r a m a s   a c a d � m i c o s   y   s e r v i c i o s ,   p o l � t i c a s   d e   p r e c i o s   y   d e   d e s c u e n t o s   e n   m a t r � c u l a s   y   s e r v i c i o s ,   e f i c i e n c i a   e n   g a s t o s   y   c o s t o s   d e   o p e r a c i � n ,   e n t r a d a   d e   n u e v o s   c o m p e t i d o r e s ,   a v a l e s   a   p r o g r a m a s   d e   i n s t i t u c i o n e s   i n t e r n a c i o n a l e s ,   e x p a n s i � n   d e   u n i v e r s i d a d e s   p � b l i c a s   a   l a s   r e g i o n e s ,   a m p l i a c i � n   d e   c u p o s . 
 I n t e r n a c i o n a l i z a c i � n   d e   l a s   U n i v e r s i d a d e s .   P r e s e n c i a   l o c a l   d e   U n i v e r s i d a d e s   e x t r a n j e r a s   m e d i a n t e   p r o g r a m a s   s e m i p r e s e n c i a l e s   o   v i r t u a l e s .     M o d e r a d o    C a s i   S e g u r o    M o d e r a d o    A l t o       @      @   5 3    M o d e r a d o    P r o b a b l e    M a y o r          @      @   4 4    �]   I N T E R N A C I O N A L I Z A C I � N . 
 
 C o m p e t e n c i a   m � s   d i f � c i l   c o n   l a s   u n i v e r s i d a d e s   d e   l a   c i u d a d   y   d e l   p a � s . "    R E - 1 6 n5   R i e s g o   d e   g e s t i � n   d e l   c a m b i o   o   d e l   m o d e l o   d e   n e g o c i o   n5   R i e s g o   d e   g e s t i � n   d e l   c a m b i o   o   d e l   m o d e l o   d e   n e g o c i o   �1  A f e c t a c i � n   d e   l a   i n s t i t u c i � n   p o r   r e d u c c i � n   e n   l a   d e m a n d a   d e   p r o g r a m a s . 
 E j . :   P o r   d e s a c e l e r a c i � n   o   r e c e s i � n   e c o n � m i c a ,   t e m o r   a l   e n d e u d a m i e n t o   p o r   a l t a s   t a s a s   d e   i n t e r � s   e n   c r � d i t o s   e d u c a t i v o s ,   c a m b i o s   e n   t e n d e n c i a s   y   p r e f e r e n c i a s   d e   l a   p o b l a c i � n   e s t u d i a n t i l ,   r e d u c c i � n   e n   r e c u r s o s   f i n a n c i a d o s   p o r   e l   I c e t e x .     M o d e r a d o    C a s i   S e g u r o    M a y o r    E x t r e m o       @      @   5 4    M o d e r a d o    P r o b a b l e    M a y o r          @      @   4 4    ��  B a j o   c r e c i m i e n t o   e c o n � m i c o   d e l   p a � s   ( P I B ) ,   q u e   g e n e r a   u n a   p � r d i d a   d e   c a p a c i d a d   a d q u i s i t i v a   e n   l o s   h o g a r e s ,   t a m b i � n   l a s   e m p r e s a s   n o   c o n s u m e n   c a p a c i t a c i � n   y   e s   d e   l o s   p r i m e r o s   r u b r o s   q u e   s e   c o r t a n . 
 
 T a s a   d e   d e s e m p l e o :   a l   n o   t e n e r   c r e c i m i e n t o   e c o n � m i c o   y   l a   i n f l a c i � n   e s t a r   a l t a ,   e s t o   r e p e r c u t e   e n   u n a   t a s a   d e   d e s e m p l e o   y   p o r   e n d e   e n   l a   c a p a c i d a d   d e   p a g a r   c a p a c i t a c i � n   a   l o s   h o g a r e s   y   s e   i n c r e m e n t a   o s t e n s i b l e m e n t e   l a   d e s e r c i � n . "    R E - 1 7 n5   R i e s g o   d e   g e s t i � n   d e l   c a m b i o   o   d e l   m o d e l o   d e   n e g o c i o   n5   R i e s g o   d e   g e s t i � n   d e l   c a m b i o   o   d e l   m o d e l o   d e   n e g o c i o   ��   A f e c t a c i � n   d e   l a   e s t r a t e g i a   p o r   f a l l a s   e n   l a   i n t e g r a c i � n   y   c o o r d i n a c i � n   e f e c t i v a s   d e   l a s   d i f e r e n t e s   � r e a s   d e   l a   i n s t i t u c i � n . 
 E j . :   E n t r e   l a s   d i f e r e n t e s   d i r e c c i o n e s   a d m i n i s t r a t i v a s   y   a c a d � m i c a s   y   l o s   c e n t r o s   d e   s e r v i c i o .     M o d e r a d o    C a s i   S e g u r o    M a y o r    E x t r e m o       @      @   5 4    M o d e r a d o    P r o b a b l e    M a y o r          @      @   4 4     "    R E - 1 8 n5   R i e s g o   d e   g e s t i � n   d e l   c a m b i o   o   d e l   m o d e l o   d e   n e g o c i o    �'  A c t u a c i o n e s   d e   p e r s o n a l   c l a v e   o   d e   l a   i n s t i t u c i � n   q u e   c a u s a n   d a � o s   a   s u   r e p u t a c i � n   o   i m a g e n   d e   m a r c a . 
 E j . :   A c t u a c i o n e s   e n   c o n t r a   d e   l a   � t i c a   y   d e   l o s   v a l o r e s   d e   l a   i n s t i t u c i � n ,   c o n t r o v e r s i a s   i n n e c e s a r i a s ,   m a n e j o   i n a d e c u a d o   d e   i n f o r m a c i � n   y   c o m u n i c a c i � n   f r e n t e   a   l o s   d i f e r e n t e s   g r u p o s   d e   i n t e r � s .     M o d e r a d o    P o s i b l e    M a y o r    A l t o       @      @   3 4                        "    R E - 1 9 n5   R i e s g o   d e   g e s t i � n   d e l   c a m b i o   o   d e l   m o d e l o   d e   n e g o c i o   n5   R i e s g o   d e   g e s t i � n   d e l   c a m b i o   o   d e l   m o d e l o   d e   n e g o c i o   ��   D i f i c u l t a d e s   p a r a   r e s p o n d e r   r � p i d a m e n t e   a   c a m b i o s   e n   l a s   n e c e s i d a d e s ,   p r e f e r e n c i a s   o   t e n d e n c i a s   d e l   m e r c a d o . 
 E j . :   F a l l a s   e n   l e c t u r a   d e l   m e r c a d o   y   n e c e s i d a d e s   o   p r e f e r e n c i a s   d e   l a   c o m u n i d a d   e s t u d i a n t i l .     M o d e r a d o    P o s i b l e    M o d e r a d o    A l t o       @      @   3 3    M o d e r a d o    P r o b a b l e    M o d e r a d o          @      @   4 3    �N  D i s m i n u c i � n   d e   l a   d e m a n d a . 
 A n � l i s i s :   P o r   f a l t a   o   d e f i c i e n t e   e s t r a t e g i a   d e   m e r c a d e o . 
 
 P e r d i d a   d e   p o s i c i o n a m i e n t o   y   p a r t i c i p a c i � n   e n   e l   m e r c a d o . 
 
 D i s m i n u c i � n   l a   p o b l a c i � n   e n   e d a d   e s c o l a r   e n   e l   m e r c a d o   o b j e t i v o . 
 
 D i s m i n u c i � n   e n   l a   c a n t i d a d   d e   e s t u d i a n t e s . 
 
 D e s c o n o c i m i e n t o   d e   l o s   r i e s g o s   d e l   e n t o r n o . 
 
 P o r   c a m b i o   d e m o g r � f i c o   ( e m e r g e n t e ) . "    R E - 2 0 ,   R i e s g o s   f i n a n c i e r o s   ,   R i e s g o s   f i n a n c i e r o s   �k   F a l l a s   e n   l a   g e n e r a c i � n   d e   f l u j o   d e   c a j a   p a r a   l a s   o p e r a c i o n e s   d e   l a   i n s t i t u c i � n   y   l o s   p l a n e s   d e   d e s a r r o l l o .     F u e r t e 
   I m p r o b a b l e    M o d e r a d o    M e d i o        @      @   2 3    F u e r t e    P o s i b l e    M a y o r          @      @   3 4     ��   I l i q u i d e z   f i n a n c i e r a :   s e   d e b e   t e n e r   u n   f o n d o   d e   s o s t e n i b i l i d a d   d o n d e   s e   t e n g a   r e s e r v a d o   u n   p r o m e d i o   d e   r e c u r s o s   q u e   g a r a n t i c e n   l a   o p e r a c i � n   d e   l a   i n s t i t u c i � n . "    R E - 2 1 ,   R i e s g o s   f i n a n c i e r o s   ,   R i e s g o s   f i n a n c i e r o s   ��   I n c a p a c i d a d   d e   t r a s l a d a r   d e   m a n e r a   o p o r t u n a   l o s   i n c r e m e n t o s   d e   l o s   c o s t o s   d e   o p e r a c i � n   a l   v a l o r   d e   l a   m a t r � c u l a   o   d e   l o s   s e r v i c i o s . 
 E j . :   E n   n � m i n a ,   i m p u e s t o s ,   s e r v i c i o s   p � b l i c o s .   R e f o r m a   t r i b u t a r i a ,   p a g o   d e   r e n t a   p o r   p a r t e   d e   l a s   U n i v e r s i d a d e s .     F u e r t e    R a r o    M e n o r    B a j o       �?       @   1 2    F u e r t e    P o s i b l e    M a y o r          @      @   3 4    ��   R e f o r m a   T r i b u t a r i a :   a c t u a l m e n t e   e n   e l   c o n g r e s o   e x i s t e   p r o y e c t o   d e   l e y   d e   r e f o r m a   t r i b u t a r i a   d o n d e   s e   p r e s e n t a   u n   r i e s g o   d e   q u e   l a s   U n i v e r s i d a d e s   e m p i e c e n   a   p a g a r   p o r   R e n t a . "    R E - 2 2 ,   R i e s g o s   f i n a n c i e r o s   ,   R i e s g o s   f i n a n c i e r o s   ��   C a m b i o s   d e s f a v o r a b l e s   e n   v a r i a b l e s   m a c r o e c o n � m i c a s ,   m � s   a l l �   d e   l o s   c o n t e m p l a d o s   e n   l a   m o d e l a c i � n   f i n a n c i e r a ,   q u e   a f e c t e n   s i g n i f i c a t i v a m e n t e   l a   T e s o r e r � a . 
 E j . :   T a s a   d e   c a m b i o ,   t a s a s   d e   i n t e r � s ,   i n f l a c i � n .     M o d e r a d o    P r o b a b l e    M a y o r    E x t r e m o       @      @   4 4    M o d e r a d o    P r o b a b l e    M a y o r          @      @   4 4     D    T a s a   d e   i n t e r � s . 
 T a s a   d e   c a m b i o . "    R E - 2 3 ,   R i e s g o s   f i n a n c i e r o s   ,   R i e s g o s   f i n a n c i e r o s   �O   F a l l a s   e n   l a   g e s t i � n   d e   r e c a u d o   d e   c a r t e r a   d e   e s t u d i a n t e s ,   e m p r e s a s   y   G o b i e r n o .     F u e r t e 
   I m p r o b a b l e    M e n o r    B a j o        @       @   2 2    F u e r t e    P o s i b l e    M o d e r a d o          @      @   3 3      "    R E - 2 4 ,   R i e s g o s   f i n a n c i e r o s    ��   F a l l a s   e n   l a   p l a n e a c i � n   y   g e s t i � n   d e   p r o y e c t o s ,   q u e   r e d u n d a n   e n   m a y o r e s   c o s t o s   y / o   t i e m p o s   d e   e j e c u c i � n . 
 E j . :   P r o y e c t o s   d e   i n v e s t i g a c i � n ,   c o n t r a t o s .     M o d e r a d o    P o s i b l e    M a y o r    A l t o       @      @   3 4                         "    R E - 2 5 ,   R i e s g o s   f i n a n c i e r o s   ,   R i e s g o s   f i n a n c i e r o s   �o   F a l l a   e n   l a   f i j a c i � n   d e   t a r i f a s   d e   m a t r � c u l a s   y   s e r v i c i o s   c o n   r e s p e c t o   a   l o s   c o s t o s   y   a   l a   d e m a n d a   d e l   m e r c a d o .     M o d e r a d o 
   I m p r o b a b l e    M e n o r    B a j o        @       @   2 2    F u e r t e 
   I m p r o b a b l e    M o d e r a d o           @      @   2 3     D    R i e s g o   d e   M e r c a d o   y   C o m p e t e n c i a . "    R E - 2 6 F!   R i e s g o s   d e   p r o d u c t o s   /   s e r v i c i o s   F!   R i e s g o s   d e   p r o d u c t o s   /   s e r v i c i o s   �  I n c u m p l i m i e n t o   d e   l a   p r o m e s a   d e   v a l o r   a s o c i a d a   a   l a   m a t e r i a l i z a c i � n   d e   u n   b e n e f i c i o   p o r   l a   o b t e n c i � n   d e   u n   t � t u l o   a c a d � m i c o   o   f r e n t e   a   l a   c a l i d a d   d e   l o s   p r o g r a m a s   a c a d � m i c o s . 
 E j . :   U b i c a c i � n   e n   e l   m e r c a d o   l a b o r a l ,   s a t i s f a c c i � n   d e   l a s   e x p e c t a t i v a s   f r e n t e   a l   p r o g r a m a   a c a d � m i c o .     F u e r t e    R a r o    M e n o r    B a j o       �?       @   1 2    F u e r t e    P o s i b l e    S e v e r o          @      @   3 5    4   R i e s g o   d e   l a   N o   C a l i d a d . "    R E - 2 7 F!   R i e s g o s   d e   p r o d u c t o s   /   s e r v i c i o s    ��   A s e s o r � a   a   t e r c e r o s ,   q u e   p u d i e r a   c o n d u c i r   a   e r r o r   o   s e r   n e g l i g e n t e . 
 E j . :   E n   c o n t r a t o s   d e   a s e s o r � a s ,   e n   d i s e � o   d e   p r o d u c t o s   d e   f o r m a c i � n ,   e n   p r o g r a m a s   d e   e d u c a c i � n   c o n t i n u a .     F u e r t e    R a r o     I n s i g n i f i c a n t e    B a j o       �?      �?   1 1                       4   R i e s g o   d e   l a   N o   C a l i d a d . "    R E - 2 8 F!   R i e s g o s   d e   p r o d u c t o s   /   s e r v i c i o s    ��   F a l l a s   e n   d i s e � o   y   c o n s t r u c c i � n   d e   s e r v i c i o s   e n   a l i a n z a   c o n   t e r c e r o s ,   q u e   n o   s e a n   e x i t o s o s   y   a f e c t e n   l o s   i n g r e s o s   o   e l   r e t o r n o   s o b r e   l a   i n v e r s i � n     F u e r t e 
   I m p r o b a b l e    M e n o r    B a j o        @       @   2 2                       4   R i e s g o   d e   l a   N o   C a l i d a d . "    R E - 2 9 .   R i e s g o s   d e   t e c n o l o g � a .   R i e s g o s   d e   t e c n o l o g � a ��   P � r d i d a   d e   i n f o r m a c i � n   y   b l o q u e o   d e   l a   o p e r a c i � n   p o r   m a l w a r e   q u e   a f e c t a ,   d e   m a n e r a   r e l e v a n t e ,   s o f t w a r e s   y / o   e l   s i s t e m a   d e   i n f o r m a c i � n   d e   l a   U n i v e r s i d a d .     D � b i l    P r o b a b l e    S e v e r o    E x t r e m o       @      @   4 5    D � b i l    C a s i   S e g u r o    S e v e r o          @      @   5 5    �@   R i e s g o   d e   T e c n o l o g � a   e   I n f o r m a c i � n . 
 S E G U R I D A D   D E   L A   I N F O R M A C I � N . !�   R E - 3 0    R i e s g o s   d e   t e c n o l o g � a    R i e s g o s   d e   t e c n o l o g � a �   A f e c t a c i � n   d e   l a   o p e r a c i � n   p o r   d a � o s ,   a v e r � a s   o   c o l a p s o   d e   e q u i p o s   d e   c � m p u t o   c r � t i c o s . 
 E j . :   S e r v i d o r e s   d e   a p l i c a t i v o s   c r � t i c o s   p a r a   l a s   a c t i v i d a d e s ,   e q u i p o s   d e   p l a t a f o r m a s ,   U P S .    R e v i s a r      F u e r t e    R a r o    M e n o r    B a j o       �?       @   1 2    F u e r t e 
   I m p r o b a b l e    M a y o r           @      @   2 4    %   R i e s g o   d e   T e c n o l o g � a   e   I n f o r m a c i � n . 
 
 "    R E - 3 1 .   R i e s g o s   d e   t e c n o l o g � a .   R i e s g o s   d e   t e c n o l o g � a ��   F a l l a s   e n   l a   s e g u r i d a d   e n   l a   i n f o r m a c i � n :   C o n f i d e n c i a l i d a d   ( r o b o   o   f u g a ) ,   I n t e g r i d a d 
 ( a l t e r a c i � n ) ,   D i s p o n i b i l i d a d   /   M a l   u s o   d e   d a t o s   o   i n f o r m a c i � n   c r � t i c a   d e   l a   U n i v e r s i d a d     D � b i l    P o s i b l e    M a y o r    A l t o       @      @   3 4    D � b i l    C a s i   S e g u r o    M a y o r          @      @   5 4    J#   R i e s g o   d e   T e c n o l o g � a   e   I n f o r m a c i � n . "    R E - 3 2 *   R i e s g o s   d e   p e r s o n a s  ��   A f e c t a c i � n   d e   l a   s e g u r i d a d   f � s i c a   d e   l a   c o m u n i d a d   u n i v e r s i t a r i a . 
 E j . :   A m e n a z a s   o   a c t o s   d e   v i o l e n c i a   c o n t r a   l a   c o m u n i d a d   u n i v e r s i t a r i a   o   e n   s i t i o s   r e m o t o s   ( m i s i o n e s   y   s a l i d a s   a c a d � m i c a s ,   a c t i v i d a d e s   d e   b i e n e s t a r   u n i v e r s i t a r i o ) .     D � b i l    P r o b a b l e    M a y o r    E x t r e m o       @      @   4 4                        "    R E - 3 3 P&   R i e s g o s   d e   g e s t i � n   ( d i r e c c i � n   g e n e r a l ) P&   R i e s g o s   d e   g e s t i � n   ( d i r e c c i � n   g e n e r a l ) j3   P � r d i d a s   p o r   n o   s e   e j e c u t a r s e   p r o y e c t o s   i m p o r t a n t e s     D � b i l    P r o b a b l e    S e v e r o    E x t r e m o       @      @   4 5    M o d e r a d o    P o s i b l e    M a y o r          @      @   3 4     "    R E - 3 4 n5   R i e s g o   d e   g e s t i � n   d e l   c a m b i o   o   d e l   m o d e l o   d e   n e g o c i o   n5   R i e s g o   d e   g e s t i � n   d e l   c a m b i o   o   d e l   m o d e l o   d e   n e g o c i o   v9   C a m b i o s   i m p r e v i s t o s   e n   e l   m o d e l o   d e l   s o f t w a r e   c o r p o r a t i v o     D � b i l    C a s i   S e g u r o    S e v e r o    E x t r e m o       @      @   5 5    M o d e r a d o    P o s i b l e    M a y o r          @      @   3 4    �?   A c t u a l i z a c i � n   d e   s a p   q u e d a   p o s p u e s t a   p a r a   a n a l i z a r s e   e n   e l   2 0 2 7 "    R E - 3 5  $   S i n   c a l i f i c a c i � n �N   C o n t a g i o   d u r a n t e   e l   t i e m p o   d e   p a n d e m i a   ( c o v i d -   1 9 )   e n   e m p l e a d o s   y   e s t u d i a n t e s                          F u e r t e    C a s i   S e g u r o    M o d e r a d o          @      @   5 3     "    R E - 3 6  $   S i n   c a l i f i c a c i � n .   N o   a d a p t a c i � n   d i g i t a l                        F u e r t e 
   I m p r o b a b l e    S e v e r o           @      @   2 5     "    R E - 3 7  $   S i n   c a l i f i c a c i � n �C   I m p a c t o   m e n t a l / p s i c o l � g i c o   c o m o   c o n s e c u e n c i a   d e   l a   n u e v a   n o r m a l i d a d                        F u e r t e    P r o b a b l e    M a y o r          @      @   4 4     "    R E - 3 8                                               "    R E - 3 9                                               "    R E - 4 0                                               "    R E - 4 1                                               "    R E - 4 2                                               "    R E - 4 3                                               "    R E - 4 4                                               "    R E - 4 5                                               � 
</file>

<file path=xl/pivotCache/pivotCacheRecords2.xml>�-   "    R E - 1 >   R i e s g o s   d e   g e s t i � n   d e   a c t i v o s              P o s i b l e    M o d e r a d o           @      @   3 3                              P o s i b l e    M o d e r a d o           @      @   3 3 *   J a i m e   A n d r � s   A r a n g o     S i    S i ��   S u s c r i t a   p � l i z a   d e   T o d o   R i e s g o   D a � o s   M a t e r i a l e s   p a r a   p e r d i d a s   o   d a � o s   p o r   c u a l q u i e r   c a u s a ,   i n c l u y e n d o   e v e n t o s   d e   l a   n a t u r a l e z a ,   s a l v o   l o s   r i e s g o s   e x c l u i d o s "    R E - 2 >   R i e s g o s   d e   g e s t i � n   d e   a c t i v o s     B   P o r   l a s   s e d e s   d e   s a b a n e t a   y   C V Z        P o s i b l e    M o d e r a d o           @      @   3 3                             P o s i b l e    M o d e r a d o           @      @   3 3 *   J a i m e   A n d r � s   A r a n g o     S i    S i ��   S u s c r i t a   p � l i z a   d e   T o d o   R i e s g o   D a � o s   M a t e r i a l e s   p a r a   p e r d i d a s   o   d a � o s   p o r   c u a l q u i e r   c a u s a ,   i n c l u y e n d o   e v e n t o s   d e   l a   n a t u r a l e z a ,   s a l v o   l o s   r i e s g o s   e x c l u i d o s !�   R E - 3 *   R i e s g o s   d e   c u m p l i m i e n t o   d e   l a   n o r m a t i v i d a d *   R i e s g o s   d e   c u m p l i m i e n t o   d e   l a   n o r m a t i v i d a d    6   r e v i s a r   y   m i r a r   a   d e t a l l e   l o   q u e   d i c e   l a   d r a   p a t r i c i a         R a r o    S e v e r o           �?      @   1 5       R a r o    M a y o r          �?      @   1 4       P o s i b l e    M a y o r           @      @   3 4    P a t r i c i a   C h e j n e   F a y a d ]   R i e s g o   p o l � t i c o   y   L e g a l :   P � r d i d a   d e   a u t o n o m � a   p a r a   o f e r t a r   p r o g r a m a s   y   e l e g i r   e s t u d i a n t e s .   
 
    N o    N o /   N o   h a y   o b s e r v a c i o n e s   p o r   e l   c o r r e d o r   d e   s e g u r o s "    R E - 4 X*   R i e s g o s   d e   c u m p l i m i e n t o   d e   l a   n o r m a t i v i d a d            P r o b a b l e    M a y o r          @      @   4 4                                           B   N a t a l i a   M u � o z   
 C o m i t �   a c a d e m i c o     S i    N o �i  E l   s e g u r o   d e   R i e s g o   I n f o r m � t i c o   ( p r o t e c c i � n   d e   d a t o s )   s e   o r i e n t e   a   i n d e m n i z a r   l o s   p e r j u i c i o s   p o r   f a l l a s   e n   e l   t r a t a m i e n t o   d e   d a t o s   p e r s o n a l e s ,   f u g a   d e   i n f o r m a c i � n ,   e j e c u c i � n   o   i n s t a l a c i � n   o   i n f e c c i � n   p o r   s o f t w a r e   m a l i c i o s o   o   c o m u n i c a c i � n   f r a u d u l e n t a   e   i n t e r r u p c i � n   d e   r e d .   I n c l u y e   a d e m � s   g a s t o s   d e   d e f e n s a ,   g a s t o s   d e   i n v e s t i g a c i � n   o f i c i a l   y   c o s t o s   d e   e m e r g e n c i a "    R E - 5 X*   R i e s g o s   d e   c u m p l i m i e n t o   d e   l a   n o r m a t i v i d a d X*   R i e s g o s   d e   c u m p l i m i e n t o   d e   l a   n o r m a t i v i d a d            P o s i b l e    S e v e r o          @      @   3 5       P r o b a b l e    S e v e r o          @      @   4 5                     *   S a l a   d e   f u n d a d o r e s   �H   I n c u m p l i m i e n t o   d e   n o r m a s   r e l a c i o n a d a s   c o n   t e m a s   d e   L A F T ,   a n t i c o r r u p c i � n .    N o    N o b/   N o   h a y   o b s e r v a c i o n e s   p o r   e l   c o r r e d o r   d e   s e g u r o s "    R E - 6 X*   R i e s g o s   d e   c u m p l i m i e n t o   d e   l a   n o r m a t i v i d a d         
   I m p r o b a b l e    S e v e r o           @      @   2 5                                           (   C l a r a   I n � s   S a n c h e z �D   R i e s g o   d e   l a   N o   C a l i d a d :   P e r d i d a   d e   l a   a c r e d i t a c i � n   d e   a l t a   c a l i d a d .    N o    N o b/   N o   h a y   o b s e r v a c i o n e s   p o r   e l   c o r r e d o r   d e   s e g u r o s "    R E - 7 P&   R i e s g o s   d e   g e s t i � n   ( d i r e c c i � n   g e n e r a l ) P&   R i e s g o s   d e   g e s t i � n   ( d i r e c c i � n   g e n e r a l )         
   I m p r o b a b l e    M a y o r            @      @   2 4       P r o b a b l e    S e v e r o          @      @   4 5       R a r o    M a y o r          �?      @   1 4 (   C l a r a   I n � s   S a n c h e z L$   R i e s g o   d e   C r e c i m i e n t o   I n s t i t u c i o n a l .    P a r c i a l m e n t e    P a r c i a l m e n t e ��  E l   s e g u r o   d e   R C   D i r e c t o r e s   y   A d m i n i s t r a d o r e s   s e   o r i e n t a   a   i n d e m n i z a r   l o s   p e r j u i c i o s   c a u s a d o s   a   t e r c e r o s   p o r   u n   a c t o   i n c o r r e c t o   r e a l i z a d o   o   p r e s u n t a m e n t e   r e a l i z a d o   p o r   e l   a s e g u r a d o   e n   e j e r c i c i o   d e   s u s   f u n c i o n e s   c o m o   a d m i n i s t r a d o r   d e   l a   e n t i d a d 
 t o m a d o r a   o   s u s   s u b o r d i n a d a s   m e n c i o n a d a s   e n   l a s   c o n d i c i o n e s   d e   l a   p � l i z a .   I n c l u y e   g a s t o s   d e   d e f e n s a .   E X C L U Y E   m u l t a s   y   s a n c i o n e s   d e   a c u e r d o   c o n   l a   l e g i s l a c i � n   c o l o m b i a n a "    R E - 8 P&   R i e s g o s   d e   g e s t i � n   ( d i r e c c i � n   g e n e r a l ) P&   R i e s g o s   d e   g e s t i � n   ( d i r e c c i � n   g e n e r a l )            P o s i b l e    M a y o r           @      @   3 4       P o s i b l e    M a y o r          @      @   3 4       P r o b a b l e    S e v e r o          @      @   4 5 ,   J o r g e   J u l i � n   O s o r i o   z;   R i e s g o   d e   C r e c i m i e n t o   I n s t i t u c i o n a l :   L i m i t a c i � n   d e   e s p a c i o .    N o    N o b/   N o   h a y   o b s e r v a c i o n e s   p o r   e l   c o r r e d o r   d e   s e g u r o s "    R E - 9 P&   R i e s g o s   d e   g e s t i � n   ( d i r e c c i � n   g e n e r a l ) P&   R i e s g o s   d e   g e s t i � n   ( d i r e c c i � n   g e n e r a l )           R a r o    M e n o r          �?       @   1 2       R a r o    M a y o r          �?      @   1 4       P r o b a b l e    S e v e r o          @      @   4 5 ,   J o r g e   J u l i � n   O s o r i o   d0   R i e s g o   d e   T a l e n t o   H u m a n o :   R e t e n c i � n   y   S e l e c c i � n .    N o    N o b/   N o   h a y   o b s e r v a c i o n e s   p o r   e l   c o r r e d o r   d e   s e g u r o s "    R E - 1 0 P&   R i e s g o s   d e   g e s t i � n   ( d i r e c c i � n   g e n e r a l )  	       P l a n   d e   r e l e v o       P r o b a b l e    M a y o r          @      @   4 4                                           $   C o m i t �   a c a d e m i c o d0   R i e s g o   d e   T a l e n t o   H u m a n o :   R e t e n c i � n   y   F o r m a c i � n .    N o    N o b/   N o   h a y   o b s e r v a c i o n e s   p o r   e l   c o r r e d o r   d e   s e g u r o s "    R E - 1 1 P&   R i e s g o s   d e   g e s t i � n   ( d i r e c c i � n   g e n e r a l ) P&   R i e s g o s   d e   g e s t i � n   ( d i r e c c i � n   g e n e r a l ) 
           P r o b a b l e    M o d e r a d o           @      @   4 3       P r o b a b l e    M a y o r          @      @   4 4    
   I m p r o b a b l e    M a y o r            @      @   2 4 ,   R u b � n   D a r � o   M a n r i q u e     P a r c i a l m e n t e    N o ��   E l   s e g u r o   d e   R i e s g o   I n f o r m � t i c o   ( p r o t e c c i � n   d e   d a t o s )   p o d r � a   e v e n t u a l m e n t e   c u b r i r   a l g u n o s   d e   l o s   r i e s g o s ,   d e   a c u e r d o   c o n   s u s   c o b e r t u r a s   y   e x c l u s i o n e s . "    R E - 1 2 P&   R i e s g o s   d e   g e s t i � n   ( d i r e c c i � n   g e n e r a l ) P&   R i e s g o s   d e   g e s t i � n   ( d i r e c c i � n   g e n e r a l )           C a s i   S e g u r o    M o d e r a d o           @      @   5 3       P o s i b l e    M a y o r          @      @   3 4       P o s i b l e    M o d e r a d o           @      @   3 3 ,   R u b � n   D a r � o   M a n r i q u e     N o    N o b/   N o   h a y   o b s e r v a c i o n e s   p o r   e l   c o r r e d o r   d e   s e g u r o s "    R E - 1 3 P&   R i e s g o s   d e   g e s t i � n   ( d i r e c c i � n   g e n e r a l ) P&   R i e s g o s   d e   g e s t i � n   ( d i r e c c i � n   g e n e r a l )           P o s i b l e    M a y o r           @      @   3 4       P o s i b l e    M a y o r          @      @   3 4    
   I m p r o b a b l e    M a y o r            @      @   2 4 *   J a i m e   A n d r � s   A r a n g o     P a r c i a l m e n t e    P a r c i a l m e n t e ��   E l   s e g u r o   d e   D i r e c t o r e s   y   A d m i n i s t r a d o r e s   p o d r � a   e v e n t u a l m e n t e   c u b r i r   a l g u n o s   r i e s g o s   e n   l o s   t � r m i n o s   d e   l a   p � l i z a   i m p u t a b l e s   a   a c t o s   e r r � n e o s   d e   l o s   a d m i n i s t r a d o r e s   y   d i r e c t o r e s . "    R E - 1 4 n5   R i e s g o   d e   g e s t i � n   d e l   c a m b i o   o   d e l   m o d e l o   d e   n e g o c i o   n5   R i e s g o   d e   g e s t i � n   d e l   c a m b i o   o   d e l   m o d e l o   d e   n e g o c i o             C a s i   S e g u r o    S e v e r o          @      @   5 5       C a s i   S e g u r o    S e v e r o          @      @   5 5                     (   C l a r a   I n � s   S a n c h e z �	K  A l   g o b i e r n o   n o   c o n t a r   c o n   u n   m a y o r   i n g r e s o ,   g e n e r a   r e c o r t e s   e n   s u   p r e s u p u e s t o   y   l o   q u e   a s i g n a   p a r a   c o n t r a t a c i � n   c o n   e n t i d a d e s   c o m o   e l   C E S . 
 
 E s t a b i l i d a d   d e   l o s   p r o g r a m a s   c o m o   S E R   P I L O   P A G A :   s e   p r e s e n t a   u n   c u e s t i o n a m i e n t o   p o l � t i c o   d e   l a   e s t a b i l i d a d   d e l   p r o g r a m a ,   d o n d e   p u e d e   l l e g a r   h a s t a   a c a b a r s e   y   e s t o   r e p r e s e n t a   p a r t e   f u n d a m e n t a l   d e   l o s   i n g r e s o s   e x t r a s   d e   l a   U n i v e r s i d a d   y   l o s   p r o y e c t o s   b a s a d o s   e n   e s o s   i n g r e s o s . 
 
 R e f o r m a   T r i b u t a r i a :   a c t u a l m e n t e   e n   e l   c o n g r e s o   e x i s t e   p r o y e c t o   d e   l e y   d e   r e f o r m a   t r i b u t a r i a   d o n d e   s e   p r e s e n t a   u n   r i e s g o   d e   q u e   l a s   U n i v e r s i d a d e s   e m p i e c e n   a   p a g a r   p o r   R e n t a .    N o    N o b/   N o   h a y   o b s e r v a c i o n e s   p o r   e l   c o r r e d o r   d e   s e g u r o s "    R E - 1 5 n5   R i e s g o   d e   g e s t i � n   d e l   c a m b i o   o   d e l   m o d e l o   d e   n e g o c i o   n5   R i e s g o   d e   g e s t i � n   d e l   c a m b i o   o   d e l   m o d e l o   d e   n e g o c i o              C a s i   S e g u r o    M o d e r a d o           @      @   5 3       P r o b a b l e    M a y o r          @      @   4 4        P o s i b l e    S e v e r o          @      @   3 5 ,   J o r g e   J u l i � n   O s o r i o   �]   I N T E R N A C I O N A L I Z A C I � N . 
 
 C o m p e t e n c i a   m � s   d i f � c i l   c o n   l a s   u n i v e r s i d a d e s   d e   l a   c i u d a d   y   d e l   p a � s .    N o    N o b/   N o   h a y   o b s e r v a c i o n e s   p o r   e l   c o r r e d o r   d e   s e g u r o s "    R E - 1 6 n5   R i e s g o   d e   g e s t i � n   d e l   c a m b i o   o   d e l   m o d e l o   d e   n e g o c i o   n5   R i e s g o   d e   g e s t i � n   d e l   c a m b i o   o   d e l   m o d e l o   d e   n e g o c i o              C a s i   S e g u r o    M a y o r          @      @   5 4       P r o b a b l e    M a y o r          @      @   4 4       P o s i b l e    M a y o r           @      @   3 4 ,   J o r g e   J u l i � n   O s o r i o   ��  B a j o   c r e c i m i e n t o   e c o n � m i c o   d e l   p a � s   ( P I B ) ,   q u e   g e n e r a   u n a   p � r d i d a   d e   c a p a c i d a d   a d q u i s i t i v a   e n   l o s   h o g a r e s ,   t a m b i � n   l a s   e m p r e s a s   n o   c o n s u m e n   c a p a c i t a c i � n   y   e s   d e   l o s   p r i m e r o s   r u b r o s   q u e   s e   c o r t a n . 
 
 T a s a   d e   d e s e m p l e o :   a l   n o   t e n e r   c r e c i m i e n t o   e c o n � m i c o   y   l a   i n f l a c i � n   e s t a r   a l t a ,   e s t o   r e p e r c u t e   e n   u n a   t a s a   d e   d e s e m p l e o   y   p o r   e n d e   e n   l a   c a p a c i d a d   d e   p a g a r   c a p a c i t a c i � n   a   l o s   h o g a r e s   y   s e   i n c r e m e n t a   o s t e n s i b l e m e n t e   l a   d e s e r c i � n .    N o    N o b/   N o   h a y   o b s e r v a c i o n e s   p o r   e l   c o r r e d o r   d e   s e g u r o s "    R E - 1 7 n5   R i e s g o   d e   g e s t i � n   d e l   c a m b i o   o   d e l   m o d e l o   d e   n e g o c i o   n5   R i e s g o   d e   g e s t i � n   d e l   c a m b i o   o   d e l   m o d e l o   d e   n e g o c i o              C a s i   S e g u r o    M a y o r          @      @   5 4       P r o b a b l e    M a y o r          @      @   4 4        P r o b a b l e    M o d e r a d o           @      @   4 3 ,   J o r g e   J u l i � n   O s o r i o       N o    N o b/   N o   h a y   o b s e r v a c i o n e s   p o r   e l   c o r r e d o r   d e   s e g u r o s "    R E - 1 8 n5   R i e s g o   d e   g e s t i � n   d e l   c a m b i o   o   d e l   m o d e l o   d e   n e g o c i o               P o s i b l e    M a y o r           @      @   3 4                                               N a t a l i a   M u � o z       P a r c i a l m e n t e    P a r c i a l m e n t e ��   E l   s e g u r o   d e   D i r e c t o r e s   y   A d m i n i s t r a d o r e s   p o d r � a   e v e n t u a l m e n t e   c u b r i r   a l g u n o s   r i e s g o s   e n   l o s   t � r m i n o s   d e   l a   p � l i z a   i m p u t a b l e s   a   a c t o s   e r r � n e o s   d e   l o s   a d m i n i s t r a d o r e s   y   d i r e c t o r e s . "    R E - 1 9 n5   R i e s g o   d e   g e s t i � n   d e l   c a m b i o   o   d e l   m o d e l o   d e   n e g o c i o   n5   R i e s g o   d e   g e s t i � n   d e l   c a m b i o   o   d e l   m o d e l o   d e   n e g o c i o              P o s i b l e    M o d e r a d o           @      @   3 3       P r o b a b l e    M o d e r a d o          @      @   4 3                     $   C o m i t �   a c a d e m i c o �N  D i s m i n u c i � n   d e   l a   d e m a n d a . 
 A n � l i s i s :   P o r   f a l t a   o   d e f i c i e n t e   e s t r a t e g i a   d e   m e r c a d e o . 
 
 P e r d i d a   d e   p o s i c i o n a m i e n t o   y   p a r t i c i p a c i � n   e n   e l   m e r c a d o . 
 
 D i s m i n u c i � n   l a   p o b l a c i � n   e n   e d a d   e s c o l a r   e n   e l   m e r c a d o   o b j e t i v o . 
 
 D i s m i n u c i � n   e n   l a   c a n t i d a d   d e   e s t u d i a n t e s . 
 
 D e s c o n o c i m i e n t o   d e   l o s   r i e s g o s   d e l   e n t o r n o . 
 
 P o r   c a m b i o   d e m o g r � f i c o   ( e m e r g e n t e ) .    P a r c i a l m e n t e    P a r c i a l m e n t e ��   E l   s e g u r o   d e   D i r e c t o r e s   y   A d m i n i s t r a d o r e s   p o d r � a   e v e n t u a l m e n t e   c u b r i r   a l g u n o s   r i e s g o s   e n   l o s   t � r m i n o s   d e   l a   p � l i z a   i m p u t a b l e s   a   a c t o s   e r r � n e o s   d e   l o s   a d m i n i s t r a d o r e s   y   d i r e c t o r e s . "    R E - 2 0 ,   R i e s g o s   f i n a n c i e r o s   ,   R i e s g o s   f i n a n c i e r o s          
   I m p r o b a b l e    M o d e r a d o           @      @   2 3       P o s i b l e    M a y o r          @      @   3 4    
   I m p r o b a b l e    M a y o r            @      @   2 4 *   J a i m e   A n d r � s   A r a n g o ��   I l i q u i d e z   f i n a n c i e r a :   s e   d e b e   t e n e r   u n   f o n d o   d e   s o s t e n i b i l i d a d   d o n d e   s e   t e n g a   r e s e r v a d o   u n   p r o m e d i o   d e   r e c u r s o s   q u e   g a r a n t i c e n   l a   o p e r a c i � n   d e   l a   i n s t i t u c i � n .    N o    N o b/   N o   h a y   o b s e r v a c i o n e s   p o r   e l   c o r r e d o r   d e   s e g u r o s "    R E - 2 1 ,   R i e s g o s   f i n a n c i e r o s   ,   R i e s g o s   f i n a n c i e r o s             R a r o    M e n o r          �?       @   1 2       P o s i b l e    M a y o r          @      @   3 4    
   I m p r o b a b l e    M a y o r            @      @   2 4 *   J a i m e   A n d r � s   A r a n g o ��   R e f o r m a   T r i b u t a r i a :   a c t u a l m e n t e   e n   e l   c o n g r e s o   e x i s t e   p r o y e c t o   d e   l e y   d e   r e f o r m a   t r i b u t a r i a   d o n d e   s e   p r e s e n t a   u n   r i e s g o   d e   q u e   l a s   U n i v e r s i d a d e s   e m p i e c e n   a   p a g a r   p o r   R e n t a .    N o    N o b/   N o   h a y   o b s e r v a c i o n e s   p o r   e l   c o r r e d o r   d e   s e g u r o s "    R E - 2 2 ,   R i e s g o s   f i n a n c i e r o s   ,   R i e s g o s   f i n a n c i e r o s              P r o b a b l e    M a y o r          @      @   4 4       P r o b a b l e    M a y o r          @      @   4 4        P r o b a b l e    M o d e r a d o           @      @   4 3 *   J a i m e   A n d r � s   A r a n g o D    T a s a   d e   i n t e r � s . 
 T a s a   d e   c a m b i o .    N o    N o b/   N o   h a y   o b s e r v a c i o n e s   p o r   e l   c o r r e d o r   d e   s e g u r o s "    R E - 2 3 ,   R i e s g o s   f i n a n c i e r o s   ,   R i e s g o s   f i n a n c i e r o s          
   I m p r o b a b l e    M e n o r           @       @   2 2       P o s i b l e    M o d e r a d o          @      @   3 3       P o s i b l e    M a y o r           @      @   3 4 *   J a i m e   A n d r � s   A r a n g o     N o    N o b/   N o   h a y   o b s e r v a c i o n e s   p o r   e l   c o r r e d o r   d e   s e g u r o s "    R E - 2 4 ,   R i e s g o s   f i n a n c i e r o s               P o s i b l e    M a y o r           @      @   3 4                          
   I m p r o b a b l e    M a y o r            @      @   2 4 *   J a i m e   A n d r � s   A r a n g o     P a r c i a l m e n t e    P a r c i a l m e n t e ��   E l   s e g u r o   d e   D i r e c t o r e s   y   A d m i n i s t r a d o r e s   p o d r � a   e v e n t u a l m e n t e   c u b r i r   a l g u n o s   r i e s g o s   e n   l o s   t � r m i n o s   d e   l a   p � l i z a   i m p u t a b l e s   a   a c t o s   e r r � n e o s   d e   l o s   a d m i n i s t r a d o r e s   y   d i r e c t o r e s . "    R E - 2 5 ,   R i e s g o s   f i n a n c i e r o s   ,   R i e s g o s   f i n a n c i e r o s           
   I m p r o b a b l e    M e n o r           @       @   2 2    
   I m p r o b a b l e    M o d e r a d o           @      @   2 3                     *   J a i m e   A n d r � s   A r a n g o D    R i e s g o   d e   M e r c a d o   y   C o m p e t e n c i a .    N o    N o b/   N o   h a y   o b s e r v a c i o n e s   p o r   e l   c o r r e d o r   d e   s e g u r o s "    R E - 2 6 F!   R i e s g o s   d e   p r o d u c t o s   /   s e r v i c i o s   F!   R i e s g o s   d e   p r o d u c t o s   /   s e r v i c i o s             R a r o    M e n o r          �?       @   1 2       P o s i b l e    S e v e r o          @      @   3 5                     "   C o m u n i c a c i o n e s   4   R i e s g o   d e   l a   N o   C a l i d a d .    N o    N o b/   N o   h a y   o b s e r v a c i o n e s   p o r   e l   c o r r e d o r   d e   s e g u r o s "    R E - 2 7 F!   R i e s g o s   d e   p r o d u c t o s   /   s e r v i c i o s              R a r o     I n s i g n i f i c a n t e          �?      �?   1 1                          
   I m p r o b a b l e    M e n o r           @       @   2 2 ,   J o r g e   J u l i � n   O s o r i o   4   R i e s g o   d e   l a   N o   C a l i d a d .    P a r c i a l m e n t e    n o   p o r   M a r s h ��   L o s   p e r j u i c i o s   q u e   s u f r a   l a   U n i v e r s i d a d   e n   m a t e r i a   d e   c o n t r a t a c i � n   s o n   s u s c e p t i b l e s   d e   a m p a r a   b a j o   l o s   s e g u r o s   d e   c o m p l i m i e n t o   y   f i a n z a s .   M a r s h   t i e n e   c o m o   v a l o r   a g r e g a d o   p a r a   l a   U n i v e r s i d a d   e l   P r o g r a m a   d e   A d m i n i s t r a c i � n   d e   R i e s g o s   e n   l a   c o n t r a t a c i � n "    R E - 2 8 F!   R i e s g o s   d e   p r o d u c t o s   /   s e r v i c i o s           
   I m p r o b a b l e    M e n o r           @       @   2 2                                           ,   J o r g e   J u l i � n   O s o r i o   4   R i e s g o   d e   l a   N o   C a l i d a d .    P a r c i a l m e n t e    P a r c i a l m e n t e ��   E l   s e g u r o   d e   D i r e c t o r e s   y   A d m i n i s t r a d o r e s   p o d r � a   e v e n t u a l m e n t e   c u b r i r   a l g u n o s   r i e s g o s   e n   l o s   t � r m i n o s   d e   l a   p � l i z a   i m p u t a b l e s   a   a c t o s   e r r � n e o s   d e   l o s   a d m i n i s t r a d o r e s   y   d i r e c t o r e s . "    R E - 2 9 .   R i e s g o s   d e   t e c n o l o g � a .   R i e s g o s   d e   t e c n o l o g � a           P r o b a b l e    S e v e r o          @      @   4 5       C a s i   S e g u r o    S e v e r o          @      @   5 5       C a s i   S e g u r o    S e v e r o          @      @   5 5    D i e g o   M o n a g a s �@   R i e s g o   d e   T e c n o l o g � a   e   I n f o r m a c i � n . 
 S E G U R I D A D   D E   L A   I N F O R M A C I � N .    P a r c i a l m e n t e    P a r c i a l m e n t e �i  E l   s e g u r o   d e   R i e s g o   I n f o r m � t i c o   ( p r o t e c c i � n   d e   d a t o s )   s e   o r i e n t e   a   i n d e m n i z a r   l o s   p e r j u i c i o s   p o r   f a l l a s   e n   e l   t r a t a m i e n t o   d e   d a t o s   p e r s o n a l e s ,   f u g a   d e   i n f o r m a c i � n ,   e j e c u c i � n   o   i n s t a l a c i � n   o   i n f e c c i � n   p o r   s o f t w a r e   m a l i c i o s o   o   c o m u n i c a c i � n   f r a u d u l e n t a   e   i n t e r r u p c i � n   d e   r e d .   I n c l u y e   a d e m � s   g a s t o s   d e   d e f e n s a ,   g a s t o s   d e   i n v e s t i g a c i � n   o f i c i a l   y   c o s t o s   d e   e m e r g e n c i a !�   R E - 3 0    R i e s g o s   d e   t e c n o l o g � a    R i e s g o s   d e   t e c n o l o g � a       R e v i s a r         R a r o    M e n o r          �?       @   1 2    
   I m p r o b a b l e    M a y o r           @      @   2 4       P o s i b l e    M a y o r           @      @   3 4    D i e g o   M o n a g a s %   R i e s g o   d e   T e c n o l o g � a   e   I n f o r m a c i � n . 
 
    S i    N o �   L a   c o b e r t u r a   d e   L u c r o   C e s a n t e   e n   l a   p � l i z a   M u l t i r i e s g o   n o   e s t a   c u b i e r t a   p o r   S U R A ,   p o r   s e r   e x c l u s i � n   d e l   c o n t r a t o   d e   r e a s e g u r o .   M u y   p o c a s   c o m p a � � a s   e n   C o l o m b i a   o t o r g a n   e s t e   r i e s g o   y   s u   s u s c r i p c i � n   e s   c o m p l e j a . "    R E - 3 1 .   R i e s g o s   d e   t e c n o l o g � a .   R i e s g o s   d e   t e c n o l o g � a           P o s i b l e    M a y o r           @      @   3 4       C a s i   S e g u r o    M a y o r          @      @   5 4       C a s i   S e g u r o    S e v e r o          @      @   5 5    D i e g o   M o n a g a s J#   R i e s g o   d e   T e c n o l o g � a   e   I n f o r m a c i � n .    S i    N o �i  E l   s e g u r o   d e   R i e s g o   I n f o r m � t i c o   ( p r o t e c c i � n   d e   d a t o s )   s e   o r i e n t e   a   i n d e m n i z a r   l o s   p e r j u i c i o s   p o r   f a l l a s   e n   e l   t r a t a m i e n t o   d e   d a t o s   p e r s o n a l e s ,   f u g a   d e   i n f o r m a c i � n ,   e j e c u c i � n   o   i n s t a l a c i � n   o   i n f e c c i � n   p o r   s o f t w a r e   m a l i c i o s o   o   c o m u n i c a c i � n   f r a u d u l e n t a   e   i n t e r r u p c i � n   d e   r e d .   I n c l u y e   a d e m � s   g a s t o s   d e   d e f e n s a ,   g a s t o s   d e   i n v e s t i g a c i � n   o f i c i a l   y   c o s t o s   d e   e m e r g e n c i a "    R E - 3 2 *   R i e s g o s   d e   p e r s o n a s            P r o b a b l e    M a y o r          @      @   4 4                              P o s i b l e    M e n o r          @       @   3 2 *   J a i m e   A n d r � s   A r a n g o     N o    N o ��   N o   o b s t a n t e ,   a l g u n a s   s o l u c i o n e s   d e   s e g u r o s   d e   P E R S O N A S   p o d r � a n   o f r e c e r   b e n e f i c i o s   p a r a   a l g u n o s   r i e s g o s   r e s u l t a n t e s   d e   e s t o s   r i e s g o s .   S e r i a n   c o n t r a t a c i � n   v o l u n t a r i o   d e   l a   U n i v e r s i d a d .   U n   e j e m p l o   e s   e l   s e g u r o   d e   A c c i d e n t e s   E s t u d i a n t i l e s . "    R E - 3 3 P&   R i e s g o s   d e   g e s t i � n   ( d i r e c c i � n   g e n e r a l ) P&   R i e s g o s   d e   g e s t i � n   ( d i r e c c i � n   g e n e r a l )            P r o b a b l e    S e v e r o          @      @   4 5       P o s i b l e    M a y o r          @      @   3 4                     ,   J o r g e   J u l i � n   O s o r i o       N o    N o ��   E v e n t u a l m e n t e   p o d r � a   a n a l i z a r s e   b a j o   e l   s e g u r o   d e   D i r e c t o r e s   y   A d m i n i s t r a d o r e s   e n   l a   m e d i c a   q u e   q u e   s e   i m p u t a b l e   a   u n   a c t o   i n c o r r e c t o   c u b i e r t o   p o r   e l   s e g u r o "    R E - 3 4 n5   R i e s g o   d e   g e s t i � n   d e l   c a m b i o   o   d e l   m o d e l o   d e   n e g o c i o   n5   R i e s g o   d e   g e s t i � n   d e l   c a m b i o   o   d e l   m o d e l o   d e   n e g o c i o   !          C a s i   S e g u r o    S e v e r o          @      @   5 5       P o s i b l e    M a y o r          @      @   3 4       C a s i   S e g u r o    S e v e r o          @      @   5 5    D i e g o   M o n a g a s �?   A c t u a l i z a c i � n   d e   s a p   q u e d a   p o s p u e s t a   p a r a   a n a l i z a r s e   e n   e l   2 0 2 7    N o    N o b/   N o   h a y   o b s e r v a c i o n e s   p o r   e l   c o r r e d o r   d e   s e g u r o s "    R E - 3 5  $   S i n   c a l i f i c a c i � n "                              C a s i   S e g u r o    M o d e r a d o          @      @   5 3       P o s i b l e    M a y o r           @      @   3 4 *   J a i m e   A n d r � s   A r a n g o     "    R E - 3 6  $   S i n   c a l i f i c a c i � n #                           
   I m p r o b a b l e    S e v e r o           @      @   2 5       C a s i   S e g u r o    S e v e r o          @      @   5 5    D i e g o   M o n a g a s     "    R E - 3 7  $   S i n   c a l i f i c a c i � n $                              P r o b a b l e    M a y o r          @      @   4 4                     4   B i e n e s t a r   i n s t i t u c i o n a l       "    R E - 3 8   %                                                                       "    R E - 3 9   %                                                                       "    R E - 4 0   %                                                                       "    R E - 4 1   %                                                                       "    R E - 4 2   %                                                                       "    R E - 4 3   %                                                                       "    R E - 4 4   %                                                                       "    R E - 4 5   %                                                                       � 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
  <r>
    <s v="RE-1"/>
    <s v="Riesgos de gestión de activos"/>
    <m/>
    <s v="Afectación de activos de la institución por causa de un desastre natural grave._x000a_Ej.: Terremoto."/>
    <m/>
    <x v="0"/>
    <s v="Posible"/>
    <s v="Moderado"/>
    <s v="Alto"/>
    <n v="3"/>
    <n v="3"/>
    <s v="33"/>
    <x v="0"/>
    <m/>
    <m/>
    <s v=""/>
    <s v=""/>
    <s v=""/>
    <s v=""/>
    <x v="0"/>
    <s v="Posible"/>
    <s v="Moderado"/>
    <s v="Alto"/>
    <n v="3"/>
    <n v="3"/>
    <s v="33"/>
    <x v="0"/>
    <m/>
    <s v="Si"/>
    <s v="Si"/>
    <s v="Suscrita póliza de Todo Riesgo Daños Materiales para perdidas o daños por cualquier causa, incluyendo eventos de la naturaleza, salvo los riesgos excluidos"/>
  </r>
  <r>
    <s v="RE-2"/>
    <s v="Riesgos de gestión de activos"/>
    <m/>
    <s v="Afectación de activos de la institución por causa de un evento físico, no natural, grave. Ej.: Incendio, explosión, inundación de las instalaciones por lluvias torrenciales, tormentas, granizada."/>
    <s v="Por las sedes de sabaneta y CVZ"/>
    <x v="0"/>
    <s v="Posible"/>
    <s v="Moderado"/>
    <s v="Alto"/>
    <n v="3"/>
    <n v="3"/>
    <s v="33"/>
    <x v="0"/>
    <m/>
    <m/>
    <s v=""/>
    <s v=""/>
    <s v=""/>
    <s v=""/>
    <x v="1"/>
    <s v="Posible"/>
    <s v="Moderado"/>
    <s v="Alto"/>
    <n v="3"/>
    <n v="3"/>
    <s v="33"/>
    <x v="0"/>
    <m/>
    <s v="Si"/>
    <s v="Si"/>
    <s v="Suscrita póliza de Todo Riesgo Daños Materiales para perdidas o daños por cualquier causa, incluyendo eventos de la naturaleza, salvo los riesgos excluidos"/>
  </r>
  <r>
    <s v="RE-3"/>
    <s v="Riesgos de cumplimiento de la normatividad"/>
    <s v="Riesgos de cumplimiento de la normatividad"/>
    <s v="Fallas en la identificación o cumplimiento en forma oportuna de cambios o novedades en la legislación aplicable a la institución, ej: legislación educativa (creación de programas, titulaciones, registros), tributaria, laboral"/>
    <s v="revisar y mirar a detalle lo que dice la dra patricia "/>
    <x v="1"/>
    <s v="Raro"/>
    <s v="Severo"/>
    <s v="Alto"/>
    <n v="1"/>
    <n v="5"/>
    <s v="15"/>
    <x v="1"/>
    <s v="Raro"/>
    <s v="Mayor"/>
    <s v="Medio"/>
    <n v="1"/>
    <n v="4"/>
    <s v="14"/>
    <x v="1"/>
    <s v="Posible"/>
    <s v="Mayor"/>
    <s v="Alto"/>
    <n v="3"/>
    <n v="4"/>
    <s v="34"/>
    <x v="1"/>
    <s v="Riesgo político y Legal: Pérdida de autonomía para ofertar programas y elegir estudiantes. _x000a__x000a_"/>
    <s v="No"/>
    <s v="No"/>
    <s v="No hay observaciones por el corredor de seguros"/>
  </r>
  <r>
    <s v="RE-4"/>
    <s v="Riesgos de cumplimiento de la normatividad"/>
    <m/>
    <s v="Violación del deber de confidencialidad por parte de un colaborador para con la institución o sus grupos de interés._x000a_Ej: Divulgación indebida de información confidencial de la comunidad universitaria, manipulación de notas, en procesos de compra y contratación, etc."/>
    <m/>
    <x v="2"/>
    <s v="Probable"/>
    <s v="Mayor"/>
    <s v="Extremo"/>
    <n v="4"/>
    <n v="4"/>
    <s v="44"/>
    <x v="0"/>
    <m/>
    <m/>
    <s v=""/>
    <s v=""/>
    <s v=""/>
    <s v=""/>
    <x v="2"/>
    <m/>
    <m/>
    <m/>
    <s v=""/>
    <s v=""/>
    <s v=""/>
    <x v="2"/>
    <m/>
    <s v="Si"/>
    <s v="No"/>
    <s v="El seguro de Riesgo Informático (protección de datos) se oriente a indemnizar los perjuicios por fallas en el tratamiento de datos personales, fuga de información, ejecución o instalación o infección por software malicioso o comunicación fraudulenta e interrupción de red. Incluye además gastos de defensa, gastos de investigación oficial y costos de emergencia"/>
  </r>
  <r>
    <s v="RE-5"/>
    <s v="Riesgos de cumplimiento de la normatividad"/>
    <s v="Riesgos de cumplimiento de la normatividad"/>
    <s v="Incumplimiento de alguna norma o requerimiento relacionado con el código de ética y buen gobierno. Ej. &quot;Cartelización&quot;, incumplimiento de normas relacionadas con temas de LAFT, anticorrupción."/>
    <m/>
    <x v="0"/>
    <s v="Posible"/>
    <s v="Severo"/>
    <s v="Extremo"/>
    <n v="3"/>
    <n v="5"/>
    <s v="35"/>
    <x v="2"/>
    <s v="Probable"/>
    <s v="Severo"/>
    <s v="Extremo"/>
    <n v="4"/>
    <n v="5"/>
    <s v="45"/>
    <x v="2"/>
    <m/>
    <m/>
    <m/>
    <s v=""/>
    <s v=""/>
    <s v=""/>
    <x v="3"/>
    <s v="Incumplimiento de normas relacionadas con temas de LAFT, anticorrupción."/>
    <s v="No"/>
    <s v="No"/>
    <s v="No hay observaciones por el corredor de seguros"/>
  </r>
  <r>
    <s v="RE-6"/>
    <s v="Riesgos de cumplimiento de la normatividad"/>
    <m/>
    <s v="No obtención o pérdida de la acreditación de programas. Registros calificados de programas."/>
    <m/>
    <x v="1"/>
    <s v="Improbable"/>
    <s v="Severo"/>
    <s v="Extremo"/>
    <n v="2"/>
    <n v="5"/>
    <s v="25"/>
    <x v="0"/>
    <m/>
    <m/>
    <s v=""/>
    <s v=""/>
    <s v=""/>
    <s v=""/>
    <x v="2"/>
    <m/>
    <m/>
    <m/>
    <s v=""/>
    <s v=""/>
    <s v=""/>
    <x v="4"/>
    <s v="Riesgo de la No Calidad: Perdida de la acreditación de alta calidad."/>
    <s v="No"/>
    <s v="No"/>
    <s v="No hay observaciones por el corredor de seguros"/>
  </r>
  <r>
    <s v="RE-7"/>
    <s v="Riesgos de gestión (dirección general)"/>
    <s v="Riesgos de gestión (dirección general)"/>
    <s v="Estructura organizacional en procesos, personas y conocimiento, no adecuada para soportar la gestión del Plan Estratégico de Desarrollo y el cumplimiento de los objetivos."/>
    <m/>
    <x v="0"/>
    <s v="Improbable"/>
    <s v="Mayor"/>
    <s v="Alto"/>
    <n v="2"/>
    <n v="4"/>
    <s v="24"/>
    <x v="2"/>
    <s v="Probable"/>
    <s v="Severo"/>
    <s v="Extremo"/>
    <n v="4"/>
    <n v="5"/>
    <s v="45"/>
    <x v="1"/>
    <s v="Raro"/>
    <s v="Mayor"/>
    <s v="Medio"/>
    <n v="1"/>
    <n v="4"/>
    <s v="14"/>
    <x v="4"/>
    <s v="Riesgo de Crecimiento Institucional."/>
    <s v="Parcialmente"/>
    <s v="Parcialmente"/>
    <s v="El seguro de RC Directores y Administradores se orienta a indemnizar los perjuicios causados a terceros por un acto incorrecto realizado o presuntamente realizado por el asegurado en ejercicio de sus funciones como administrador de la entidad_x000a_tomadora o sus subordinadas mencionadas en las condiciones de la póliza. Incluye gastos de defensa. EXCLUYE multas y sanciones de acuerdo con la legislación colombiana"/>
  </r>
  <r>
    <s v="RE-8"/>
    <s v="Riesgos de gestión (dirección general)"/>
    <s v="Riesgos de gestión (dirección general)"/>
    <s v="Infraestructura organizacional en planta física, tecnología y comunicaciones, no  adecuada para soportar la gestión del Plan Estratégico de Desarrollo y el cumplimiento de los objetivos."/>
    <m/>
    <x v="0"/>
    <s v="Posible"/>
    <s v="Mayor"/>
    <s v="Alto"/>
    <n v="3"/>
    <n v="4"/>
    <s v="34"/>
    <x v="2"/>
    <s v="Posible"/>
    <s v="Mayor"/>
    <s v="Alto"/>
    <n v="3"/>
    <n v="4"/>
    <s v="34"/>
    <x v="1"/>
    <s v="Probable"/>
    <s v="Severo"/>
    <s v="Extremo"/>
    <n v="4"/>
    <n v="5"/>
    <s v="45"/>
    <x v="5"/>
    <s v="Riesgo de Crecimiento Institucional: Limitación de espacio."/>
    <s v="No"/>
    <s v="No"/>
    <s v="No hay observaciones por el corredor de seguros"/>
  </r>
  <r>
    <s v="RE-9"/>
    <s v="Riesgos de gestión (dirección general)"/>
    <s v="Riesgos de gestión (dirección general)"/>
    <s v="Dificultades en la retención o atracción efectivas de personal docente y administrativo competente._x000a_Ej.: Por condiciones no competitivas, ineficiencia en el proceso de selección o por falta de oferta de personal con las competencias y el perfil requeridos."/>
    <m/>
    <x v="1"/>
    <s v="Raro"/>
    <s v="Menor"/>
    <s v="Bajo"/>
    <n v="1"/>
    <n v="2"/>
    <s v="12"/>
    <x v="1"/>
    <s v="Raro"/>
    <s v="Mayor"/>
    <s v="Medio"/>
    <n v="1"/>
    <n v="4"/>
    <s v="14"/>
    <x v="3"/>
    <s v="Probable"/>
    <s v="Severo"/>
    <s v="Extremo"/>
    <n v="4"/>
    <n v="5"/>
    <s v="45"/>
    <x v="5"/>
    <s v="Riesgo de Talento Humano: Retención y Selección."/>
    <s v="No"/>
    <s v="No"/>
    <s v="No hay observaciones por el corredor de seguros"/>
  </r>
  <r>
    <s v="RE-10"/>
    <s v="Riesgos de gestión (dirección general)"/>
    <m/>
    <s v="Programas de formación, entrenamiento y desarrollo de carrera que no abordan adecuadamente las necesidades de la institución y de los colaboradores._x000a_Ej.: De personal directivo con miras a la sucesión del equipo de Gobierno."/>
    <s v="Plan de relevo"/>
    <x v="2"/>
    <s v="Probable"/>
    <s v="Mayor"/>
    <s v="Extremo"/>
    <n v="4"/>
    <n v="4"/>
    <s v="44"/>
    <x v="0"/>
    <m/>
    <m/>
    <s v=""/>
    <s v=""/>
    <s v=""/>
    <s v=""/>
    <x v="2"/>
    <m/>
    <m/>
    <m/>
    <s v=""/>
    <s v=""/>
    <s v=""/>
    <x v="6"/>
    <s v="Riesgo de Talento Humano: Retención y Formación."/>
    <s v="No"/>
    <s v="No"/>
    <s v="No hay observaciones por el corredor de seguros"/>
  </r>
  <r>
    <s v="RE-11"/>
    <s v="Riesgos de gestión (dirección general)"/>
    <s v="Riesgos de gestión (dirección general)"/>
    <s v="Violaciones a la propiedad intelectual._x000a_Ej.: Por robo o violación de derechos registrados, producción intelectual del personal docente no acreditada a nombre de la Universidad, derechos de autor, plagio que involucre el nombre de la Universidad, desarrollos tecnológicos."/>
    <m/>
    <x v="0"/>
    <s v="Probable"/>
    <s v="Moderado"/>
    <s v="Alto"/>
    <n v="4"/>
    <n v="3"/>
    <s v="43"/>
    <x v="2"/>
    <s v="Probable"/>
    <s v="Mayor"/>
    <s v="Extremo"/>
    <n v="4"/>
    <n v="4"/>
    <s v="44"/>
    <x v="1"/>
    <s v="Improbable"/>
    <s v="Mayor"/>
    <s v="Alto"/>
    <n v="2"/>
    <n v="4"/>
    <s v="24"/>
    <x v="7"/>
    <m/>
    <s v="Parcialmente"/>
    <s v="No"/>
    <s v="El seguro de Riesgo Informático (protección de datos) podría eventualmente cubrir algunos de los riesgos, de acuerdo con sus coberturas y exclusiones."/>
  </r>
  <r>
    <s v="RE-12"/>
    <s v="Riesgos de gestión (dirección general)"/>
    <s v="Riesgos de gestión (dirección general)"/>
    <s v="Uso fraudulento o no aprobado de la razón social, logotipos de la institución o de la imagen institucional._x000a_Ej.: Uso inadecuado de la imagen en promoción de eventos (teatro CES - evento vacunas)."/>
    <m/>
    <x v="2"/>
    <s v="Casi Seguro"/>
    <s v="Moderado"/>
    <s v="Alto"/>
    <n v="5"/>
    <n v="3"/>
    <s v="53"/>
    <x v="2"/>
    <s v="Posible"/>
    <s v="Mayor"/>
    <s v="Alto"/>
    <n v="3"/>
    <n v="4"/>
    <s v="34"/>
    <x v="1"/>
    <s v="Posible"/>
    <s v="Moderado"/>
    <s v="Alto"/>
    <n v="3"/>
    <n v="3"/>
    <s v="33"/>
    <x v="7"/>
    <m/>
    <s v="No"/>
    <s v="No"/>
    <s v="No hay observaciones por el corredor de seguros"/>
  </r>
  <r>
    <s v="RE-13"/>
    <s v="Riesgos de gestión (dirección general)"/>
    <s v="Riesgos de gestión (dirección general)"/>
    <s v="Fallas en la recuperación costo y tiempo efectiva luego de un incidente que interrumpa procesos y funciones críticos de la institución por no tener planes de recuperación adecuadamente establecidos._x000a_Ej.: Planes de continuidad de negocio, de respuesta a emergencias, de recuperación de desastres, redundancias en instalaciones / equipos)."/>
    <m/>
    <x v="2"/>
    <s v="Posible"/>
    <s v="Mayor"/>
    <s v="Alto"/>
    <n v="3"/>
    <n v="4"/>
    <s v="34"/>
    <x v="2"/>
    <s v="Posible"/>
    <s v="Mayor"/>
    <s v="Alto"/>
    <n v="3"/>
    <n v="4"/>
    <s v="34"/>
    <x v="1"/>
    <s v="Improbable"/>
    <s v="Mayor"/>
    <s v="Alto"/>
    <n v="2"/>
    <n v="4"/>
    <s v="24"/>
    <x v="0"/>
    <m/>
    <s v="Parcialmente"/>
    <s v="Parcialmente"/>
    <s v="El seguro de Directores y Administradores podría eventualmente cubrir algunos riesgos en los términos de la póliza imputables a actos erróneos de los administradores y directores."/>
  </r>
  <r>
    <s v="RE-14"/>
    <s v="Riesgo de gestión del cambio o del modelo de negocio "/>
    <s v="Riesgo de gestión del cambio o del modelo de negocio "/>
    <s v="Afectación de la estrategia de desarrollo de la institución como consecuencia de cambios en políticas públicas que afectan el sistema de Educación Superior. _x000a_Ej.: Avales a entrada de nuevas instituciones y programas que incrementen la competencia y afecten la participación del mercado._x000a_Estabilidad de programas de auxilio por parte del estado."/>
    <m/>
    <x v="2"/>
    <s v="Casi Seguro"/>
    <s v="Severo"/>
    <s v="Extremo"/>
    <n v="5"/>
    <n v="5"/>
    <s v="55"/>
    <x v="3"/>
    <s v="Casi Seguro"/>
    <s v="Severo"/>
    <s v="Extremo"/>
    <n v="5"/>
    <n v="5"/>
    <s v="55"/>
    <x v="2"/>
    <m/>
    <m/>
    <m/>
    <s v=""/>
    <s v=""/>
    <s v=""/>
    <x v="4"/>
    <s v="Al gobierno no contar con un mayor ingreso, genera recortes en su presupuesto y lo que asigna para contratación con entidades como el CES._x000a__x000a_Estabilidad de los programas como SER PILO PAGA: se presenta un cuestionamiento político de la estabilidad del programa, donde puede llegar hasta acabarse y esto representa parte fundamental de los ingresos extras de la Universidad y los proyectos basados en esos ingresos._x000a__x000a_Reforma Tributaria: actualmente en el congreso existe proyecto de ley de reforma tributaria donde se presenta un riesgo de que las Universidades empiecen a pagar por Renta."/>
    <s v="No"/>
    <s v="No"/>
    <s v="No hay observaciones por el corredor de seguros"/>
  </r>
  <r>
    <s v="RE-15"/>
    <s v="Riesgo de gestión del cambio o del modelo de negocio "/>
    <s v="Riesgo de gestión del cambio o del modelo de negocio "/>
    <s v="Pérdida de participación de mercado por presión de la competencia._x000a_Ej.: Por aumento en la oferta e innovación en programas académicos y servicios, políticas de precios y de descuentos en matrículas y servicios, eficiencia en gastos y costos de operación, entrada de nuevos competidores, avales a programas de instituciones internacionales, expansión de universidades públicas a las regiones, ampliación de cupos._x000a_Internacionalización de las Universidades. Presencia local de Universidades extranjeras mediante programas semipresenciales o virtuales."/>
    <m/>
    <x v="0"/>
    <s v="Casi Seguro"/>
    <s v="Moderado"/>
    <s v="Alto"/>
    <n v="5"/>
    <n v="3"/>
    <s v="53"/>
    <x v="2"/>
    <s v="Probable"/>
    <s v="Mayor"/>
    <s v="Extremo"/>
    <n v="4"/>
    <n v="4"/>
    <s v="44"/>
    <x v="0"/>
    <s v="Posible"/>
    <s v="Severo"/>
    <s v="Extremo"/>
    <n v="3"/>
    <n v="5"/>
    <s v="35"/>
    <x v="5"/>
    <s v="INTERNACIONALIZACIÓN._x000a__x000a_Competencia más difícil con las universidades de la ciudad y del país."/>
    <s v="No"/>
    <s v="No"/>
    <s v="No hay observaciones por el corredor de seguros"/>
  </r>
  <r>
    <s v="RE-16"/>
    <s v="Riesgo de gestión del cambio o del modelo de negocio "/>
    <s v="Riesgo de gestión del cambio o del modelo de negocio "/>
    <s v="Afectación de la institución por reducción en la demanda de programas._x000a_Ej.: Por desaceleración o recesión económica, temor al endeudamiento por altas tasas de interés en créditos educativos, cambios en tendencias y preferencias de la población estudiantil, reducción en recursos financiados por el Icetex."/>
    <m/>
    <x v="0"/>
    <s v="Casi Seguro"/>
    <s v="Mayor"/>
    <s v="Extremo"/>
    <n v="5"/>
    <n v="4"/>
    <s v="54"/>
    <x v="2"/>
    <s v="Probable"/>
    <s v="Mayor"/>
    <s v="Extremo"/>
    <n v="4"/>
    <n v="4"/>
    <s v="44"/>
    <x v="1"/>
    <s v="Posible"/>
    <s v="Mayor"/>
    <s v="Alto"/>
    <n v="3"/>
    <n v="4"/>
    <s v="34"/>
    <x v="5"/>
    <s v="Bajo crecimiento económico del país (PIB), que genera una pérdida de capacidad adquisitiva en los hogares, también las empresas no consumen capacitación y es de los primeros rubros que se cortan._x000a__x000a_Tasa de desempleo: al no tener crecimiento económico y la inflación estar alta, esto repercute en una tasa de desempleo y por ende en la capacidad de pagar capacitación a los hogares y se incrementa ostensiblemente la deserción."/>
    <s v="No"/>
    <s v="No"/>
    <s v="No hay observaciones por el corredor de seguros"/>
  </r>
  <r>
    <s v="RE-17"/>
    <s v="Riesgo de gestión del cambio o del modelo de negocio "/>
    <s v="Riesgo de gestión del cambio o del modelo de negocio "/>
    <s v="Afectación de la estrategia por fallas en la integración y coordinación efectivas de las diferentes áreas de la institución._x000a_Ej.: Entre las diferentes direcciones administrativas y académicas y los centros de servicio."/>
    <m/>
    <x v="0"/>
    <s v="Casi Seguro"/>
    <s v="Mayor"/>
    <s v="Extremo"/>
    <n v="5"/>
    <n v="4"/>
    <s v="54"/>
    <x v="2"/>
    <s v="Probable"/>
    <s v="Mayor"/>
    <s v="Extremo"/>
    <n v="4"/>
    <n v="4"/>
    <s v="44"/>
    <x v="0"/>
    <s v="Probable"/>
    <s v="Moderado"/>
    <s v="Alto"/>
    <n v="4"/>
    <n v="3"/>
    <s v="43"/>
    <x v="5"/>
    <m/>
    <s v="No"/>
    <s v="No"/>
    <s v="No hay observaciones por el corredor de seguros"/>
  </r>
  <r>
    <s v="RE-18"/>
    <s v="Riesgo de gestión del cambio o del modelo de negocio "/>
    <m/>
    <s v="Actuaciones de personal clave o de la institución que causan daños a su reputación o imagen de marca._x000a_Ej.: Actuaciones en contra de la ética y de los valores de la institución, controversias innecesarias, manejo inadecuado de información y comunicación frente a los diferentes grupos de interés."/>
    <m/>
    <x v="0"/>
    <s v="Posible"/>
    <s v="Mayor"/>
    <s v="Alto"/>
    <n v="3"/>
    <n v="4"/>
    <s v="34"/>
    <x v="0"/>
    <m/>
    <m/>
    <s v=""/>
    <s v=""/>
    <s v=""/>
    <s v=""/>
    <x v="2"/>
    <m/>
    <m/>
    <m/>
    <s v=""/>
    <s v=""/>
    <s v=""/>
    <x v="8"/>
    <m/>
    <s v="Parcialmente"/>
    <s v="Parcialmente"/>
    <s v="El seguro de Directores y Administradores podría eventualmente cubrir algunos riesgos en los términos de la póliza imputables a actos erróneos de los administradores y directores."/>
  </r>
  <r>
    <s v="RE-19"/>
    <s v="Riesgo de gestión del cambio o del modelo de negocio "/>
    <s v="Riesgo de gestión del cambio o del modelo de negocio "/>
    <s v="Dificultades para responder rápidamente a cambios en las necesidades, preferencias o tendencias del mercado._x000a_Ej.: Fallas en lectura del mercado y necesidades o preferencias de la comunidad estudiantil."/>
    <m/>
    <x v="0"/>
    <s v="Posible"/>
    <s v="Moderado"/>
    <s v="Alto"/>
    <n v="3"/>
    <n v="3"/>
    <s v="33"/>
    <x v="2"/>
    <s v="Probable"/>
    <s v="Moderado"/>
    <s v="Alto"/>
    <n v="4"/>
    <n v="3"/>
    <s v="43"/>
    <x v="2"/>
    <m/>
    <m/>
    <m/>
    <s v=""/>
    <s v=""/>
    <s v=""/>
    <x v="6"/>
    <s v="Disminución de la demanda._x000a_Análisis: Por falta o deficiente estrategia de mercadeo._x000a__x000a_Perdida de posicionamiento y participación en el mercado._x000a__x000a_Disminución la población en edad escolar en el mercado objetivo._x000a__x000a_Disminución en la cantidad de estudiantes._x000a__x000a_Desconocimiento de los riesgos del entorno._x000a__x000a_Por cambio demográfico (emergente)."/>
    <s v="Parcialmente"/>
    <s v="Parcialmente"/>
    <s v="El seguro de Directores y Administradores podría eventualmente cubrir algunos riesgos en los términos de la póliza imputables a actos erróneos de los administradores y directores."/>
  </r>
  <r>
    <s v="RE-20"/>
    <s v="Riesgos financieros "/>
    <s v="Riesgos financieros "/>
    <s v="Fallas en la generación de flujo de caja para las operaciones de la institución y los planes de desarrollo."/>
    <m/>
    <x v="1"/>
    <s v="Improbable"/>
    <s v="Moderado"/>
    <s v="Medio"/>
    <n v="2"/>
    <n v="3"/>
    <s v="23"/>
    <x v="1"/>
    <s v="Posible"/>
    <s v="Mayor"/>
    <s v="Alto"/>
    <n v="3"/>
    <n v="4"/>
    <s v="34"/>
    <x v="1"/>
    <s v="Improbable"/>
    <s v="Mayor"/>
    <s v="Alto"/>
    <n v="2"/>
    <n v="4"/>
    <s v="24"/>
    <x v="0"/>
    <s v="Iliquidez financiera: se debe tener un fondo de sostenibilidad donde se tenga reservado un promedio de recursos que garanticen la operación de la institución."/>
    <s v="No"/>
    <s v="No"/>
    <s v="No hay observaciones por el corredor de seguros"/>
  </r>
  <r>
    <s v="RE-21"/>
    <s v="Riesgos financieros "/>
    <s v="Riesgos financieros "/>
    <s v="Incapacidad de trasladar de manera oportuna los incrementos de los costos de operación al valor de la matrícula o de los servicios._x000a_Ej.: En nómina, impuestos, servicios públicos. Reforma tributaria, pago de renta por parte de las Universidades."/>
    <m/>
    <x v="1"/>
    <s v="Raro"/>
    <s v="Menor"/>
    <s v="Bajo"/>
    <n v="1"/>
    <n v="2"/>
    <s v="12"/>
    <x v="1"/>
    <s v="Posible"/>
    <s v="Mayor"/>
    <s v="Alto"/>
    <n v="3"/>
    <n v="4"/>
    <s v="34"/>
    <x v="1"/>
    <s v="Improbable"/>
    <s v="Mayor"/>
    <s v="Alto"/>
    <n v="2"/>
    <n v="4"/>
    <s v="24"/>
    <x v="0"/>
    <s v="Reforma Tributaria: actualmente en el congreso existe proyecto de ley de reforma tributaria donde se presenta un riesgo de que las Universidades empiecen a pagar por Renta."/>
    <s v="No"/>
    <s v="No"/>
    <s v="No hay observaciones por el corredor de seguros"/>
  </r>
  <r>
    <s v="RE-22"/>
    <s v="Riesgos financieros "/>
    <s v="Riesgos financieros "/>
    <s v="Cambios desfavorables en variables macroeconómicas, más allá de los contemplados en la modelación financiera, que afecten significativamente la Tesorería._x000a_Ej.: Tasa de cambio, tasas de interés, inflación."/>
    <m/>
    <x v="0"/>
    <s v="Probable"/>
    <s v="Mayor"/>
    <s v="Extremo"/>
    <n v="4"/>
    <n v="4"/>
    <s v="44"/>
    <x v="2"/>
    <s v="Probable"/>
    <s v="Mayor"/>
    <s v="Extremo"/>
    <n v="4"/>
    <n v="4"/>
    <s v="44"/>
    <x v="0"/>
    <s v="Probable"/>
    <s v="Moderado"/>
    <s v="Alto"/>
    <n v="4"/>
    <n v="3"/>
    <s v="43"/>
    <x v="0"/>
    <s v="Tasa de interés._x000a_Tasa de cambio."/>
    <s v="No"/>
    <s v="No"/>
    <s v="No hay observaciones por el corredor de seguros"/>
  </r>
  <r>
    <s v="RE-23"/>
    <s v="Riesgos financieros "/>
    <s v="Riesgos financieros "/>
    <s v="Fallas en la gestión de recaudo de cartera de estudiantes, empresas y Gobierno."/>
    <m/>
    <x v="1"/>
    <s v="Improbable"/>
    <s v="Menor"/>
    <s v="Bajo"/>
    <n v="2"/>
    <n v="2"/>
    <s v="22"/>
    <x v="1"/>
    <s v="Posible"/>
    <s v="Moderado"/>
    <s v="Alto"/>
    <n v="3"/>
    <n v="3"/>
    <s v="33"/>
    <x v="1"/>
    <s v="Posible"/>
    <s v="Mayor"/>
    <s v="Alto"/>
    <n v="3"/>
    <n v="4"/>
    <s v="34"/>
    <x v="0"/>
    <m/>
    <s v="No"/>
    <s v="No"/>
    <s v="No hay observaciones por el corredor de seguros"/>
  </r>
  <r>
    <s v="RE-24"/>
    <s v="Riesgos financieros "/>
    <m/>
    <s v="Fallas en la planeación y gestión de proyectos, que redundan en mayores costos y/o tiempos de ejecución._x000a_Ej.: Proyectos de investigación, contratos."/>
    <m/>
    <x v="0"/>
    <s v="Posible"/>
    <s v="Mayor"/>
    <s v="Alto"/>
    <n v="3"/>
    <n v="4"/>
    <s v="34"/>
    <x v="0"/>
    <m/>
    <m/>
    <s v=""/>
    <s v=""/>
    <s v=""/>
    <s v=""/>
    <x v="1"/>
    <s v="Improbable"/>
    <s v="Mayor"/>
    <s v="Alto"/>
    <n v="2"/>
    <n v="4"/>
    <s v="24"/>
    <x v="0"/>
    <m/>
    <s v="Parcialmente"/>
    <s v="Parcialmente"/>
    <s v="El seguro de Directores y Administradores podría eventualmente cubrir algunos riesgos en los términos de la póliza imputables a actos erróneos de los administradores y directores."/>
  </r>
  <r>
    <s v="RE-25"/>
    <s v="Riesgos financieros "/>
    <s v="Riesgos financieros "/>
    <s v="Falla en la fijación de tarifas de matrículas y servicios con respecto a los costos y a la demanda del mercado."/>
    <m/>
    <x v="0"/>
    <s v="Improbable"/>
    <s v="Menor"/>
    <s v="Bajo"/>
    <n v="2"/>
    <n v="2"/>
    <s v="22"/>
    <x v="1"/>
    <s v="Improbable"/>
    <s v="Moderado"/>
    <s v="Medio"/>
    <n v="2"/>
    <n v="3"/>
    <s v="23"/>
    <x v="2"/>
    <m/>
    <m/>
    <m/>
    <s v=""/>
    <s v=""/>
    <s v=""/>
    <x v="0"/>
    <s v="Riesgo de Mercado y Competencia."/>
    <s v="No"/>
    <s v="No"/>
    <s v="No hay observaciones por el corredor de seguros"/>
  </r>
  <r>
    <s v="RE-26"/>
    <s v="Riesgos de productos / servicios "/>
    <s v="Riesgos de productos / servicios "/>
    <s v="Incumplimiento de la promesa de valor asociada a la materialización de un beneficio por la obtención de un título académico o frente a la calidad de los programas académicos._x000a_Ej.: Ubicación en el mercado laboral, satisfacción de las expectativas frente al programa académico."/>
    <m/>
    <x v="1"/>
    <s v="Raro"/>
    <s v="Menor"/>
    <s v="Bajo"/>
    <n v="1"/>
    <n v="2"/>
    <s v="12"/>
    <x v="1"/>
    <s v="Posible"/>
    <s v="Severo"/>
    <s v="Extremo"/>
    <n v="3"/>
    <n v="5"/>
    <s v="35"/>
    <x v="2"/>
    <m/>
    <m/>
    <m/>
    <s v=""/>
    <s v=""/>
    <s v=""/>
    <x v="9"/>
    <s v="Riesgo de la No Calidad."/>
    <s v="No"/>
    <s v="No"/>
    <s v="No hay observaciones por el corredor de seguros"/>
  </r>
  <r>
    <s v="RE-27"/>
    <s v="Riesgos de productos / servicios "/>
    <m/>
    <s v="Asesoría a terceros, que pudiera conducir a error o ser negligente._x000a_Ej.: En contratos de asesorías, en diseño de productos de formación, en programas de educación continua."/>
    <m/>
    <x v="1"/>
    <s v="Raro"/>
    <s v="Insignificante"/>
    <s v="Bajo"/>
    <n v="1"/>
    <n v="1"/>
    <s v="11"/>
    <x v="0"/>
    <m/>
    <m/>
    <s v=""/>
    <s v=""/>
    <s v=""/>
    <s v=""/>
    <x v="1"/>
    <s v="Improbable"/>
    <s v="Menor"/>
    <s v="Bajo"/>
    <n v="2"/>
    <n v="2"/>
    <s v="22"/>
    <x v="5"/>
    <s v="Riesgo de la No Calidad."/>
    <s v="Parcialmente"/>
    <s v="no por Marsh"/>
    <s v="Los perjuicios que sufra la Universidad en materia de contratación son susceptibles de ampara bajo los seguros de complimiento y fianzas. Marsh tiene como valor agregado para la Universidad el Programa de Administración de Riesgos en la contratación"/>
  </r>
  <r>
    <s v="RE-28"/>
    <s v="Riesgos de productos / servicios "/>
    <m/>
    <s v="Fallas en diseño y construcción de servicios en alianza con terceros, que no sean exitosos y afecten los ingresos o el retorno sobre la inversión"/>
    <m/>
    <x v="1"/>
    <s v="Improbable"/>
    <s v="Menor"/>
    <s v="Bajo"/>
    <n v="2"/>
    <n v="2"/>
    <s v="22"/>
    <x v="0"/>
    <m/>
    <m/>
    <s v=""/>
    <s v=""/>
    <s v=""/>
    <s v=""/>
    <x v="2"/>
    <m/>
    <m/>
    <m/>
    <s v=""/>
    <s v=""/>
    <s v=""/>
    <x v="5"/>
    <s v="Riesgo de la No Calidad."/>
    <s v="Parcialmente"/>
    <s v="Parcialmente"/>
    <s v="El seguro de Directores y Administradores podría eventualmente cubrir algunos riesgos en los términos de la póliza imputables a actos erróneos de los administradores y directores."/>
  </r>
  <r>
    <s v="RE-29"/>
    <s v="Riesgos de tecnología"/>
    <s v="Riesgos de tecnología"/>
    <s v="Pérdida de información y bloqueo de la operación por malware que afecta, de manera relevante, softwares y/o el sistema de información de la Universidad."/>
    <m/>
    <x v="2"/>
    <s v="Probable"/>
    <s v="Severo"/>
    <s v="Extremo"/>
    <n v="4"/>
    <n v="5"/>
    <s v="45"/>
    <x v="3"/>
    <s v="Casi Seguro"/>
    <s v="Severo"/>
    <s v="Extremo"/>
    <n v="5"/>
    <n v="5"/>
    <s v="55"/>
    <x v="3"/>
    <s v="Casi Seguro"/>
    <s v="Severo"/>
    <s v="Extremo"/>
    <n v="5"/>
    <n v="5"/>
    <s v="55"/>
    <x v="10"/>
    <s v="Riesgo de Tecnología e Información._x000a_SEGURIDAD DE LA INFORMACIÓN."/>
    <s v="Parcialmente"/>
    <s v="Parcialmente"/>
    <s v="El seguro de Riesgo Informático (protección de datos) se oriente a indemnizar los perjuicios por fallas en el tratamiento de datos personales, fuga de información, ejecución o instalación o infección por software malicioso o comunicación fraudulenta e interrupción de red. Incluye además gastos de defensa, gastos de investigación oficial y costos de emergencia"/>
  </r>
  <r>
    <s v="RE-30"/>
    <s v="Riesgos de tecnología"/>
    <s v="Riesgos de tecnología"/>
    <s v="Afectación de la operación por daños, averías o colapso de equipos de cómputo críticos._x000a_Ej.: Servidores de aplicativos críticos para las actividades, equipos de plataformas, UPS."/>
    <s v="Revisar "/>
    <x v="1"/>
    <s v="Raro"/>
    <s v="Menor"/>
    <s v="Bajo"/>
    <n v="1"/>
    <n v="2"/>
    <s v="12"/>
    <x v="1"/>
    <s v="Improbable"/>
    <s v="Mayor"/>
    <s v="Alto"/>
    <n v="2"/>
    <n v="4"/>
    <s v="24"/>
    <x v="1"/>
    <s v="Posible"/>
    <s v="Mayor"/>
    <s v="Alto"/>
    <n v="3"/>
    <n v="4"/>
    <s v="34"/>
    <x v="10"/>
    <s v="Riesgo de Tecnología e Información._x000a__x000a_"/>
    <s v="Si"/>
    <s v="No"/>
    <s v="La cobertura de Lucro Cesante en la póliza Multiriesgo no esta cubierta por SURA, por ser exclusión del contrato de reaseguro. Muy pocas compañías en Colombia otorgan este riesgo y su suscripción es compleja."/>
  </r>
  <r>
    <s v="RE-31"/>
    <s v="Riesgos de tecnología"/>
    <s v="Riesgos de tecnología"/>
    <s v="Fallas en la seguridad en la información: Confidencialidad (robo o fuga), Integridad_x000a_(alteración), Disponibilidad / Mal uso de datos o información crítica de la Universidad"/>
    <m/>
    <x v="2"/>
    <s v="Posible"/>
    <s v="Mayor"/>
    <s v="Alto"/>
    <n v="3"/>
    <n v="4"/>
    <s v="34"/>
    <x v="3"/>
    <s v="Casi Seguro"/>
    <s v="Mayor"/>
    <s v="Extremo"/>
    <n v="5"/>
    <n v="4"/>
    <s v="54"/>
    <x v="3"/>
    <s v="Casi Seguro"/>
    <s v="Severo"/>
    <s v="Extremo"/>
    <n v="5"/>
    <n v="5"/>
    <s v="55"/>
    <x v="10"/>
    <s v="Riesgo de Tecnología e Información."/>
    <s v="Si"/>
    <s v="No"/>
    <s v="El seguro de Riesgo Informático (protección de datos) se oriente a indemnizar los perjuicios por fallas en el tratamiento de datos personales, fuga de información, ejecución o instalación o infección por software malicioso o comunicación fraudulenta e interrupción de red. Incluye además gastos de defensa, gastos de investigación oficial y costos de emergencia"/>
  </r>
  <r>
    <s v="RE-32"/>
    <s v="Riesgos de personas"/>
    <m/>
    <s v="Afectación de la seguridad física de la comunidad universitaria._x000a_Ej.: Amenazas o actos de violencia contra la comunidad universitaria o en sitios remotos (misiones y salidas académicas, actividades de bienestar universitario)."/>
    <m/>
    <x v="2"/>
    <s v="Probable"/>
    <s v="Mayor"/>
    <s v="Extremo"/>
    <n v="4"/>
    <n v="4"/>
    <s v="44"/>
    <x v="0"/>
    <m/>
    <m/>
    <s v=""/>
    <s v=""/>
    <s v=""/>
    <s v=""/>
    <x v="0"/>
    <s v="Posible"/>
    <s v="Menor"/>
    <s v="Medio"/>
    <n v="3"/>
    <n v="2"/>
    <s v="32"/>
    <x v="0"/>
    <m/>
    <s v="No"/>
    <s v="No"/>
    <s v="No obstante, algunas soluciones de seguros de PERSONAS podrían ofrecer beneficios para algunos riesgos resultantes de estos riesgos. Serian contratación voluntario de la Universidad. Un ejemplo es el seguro de Accidentes Estudiantiles."/>
  </r>
  <r>
    <s v="RE-33"/>
    <s v="Riesgos de gestión (dirección general)"/>
    <s v="Riesgos de gestión (dirección general)"/>
    <s v="Pérdidas por no se ejecutarse proyectos importantes"/>
    <m/>
    <x v="2"/>
    <s v="Probable"/>
    <s v="Severo"/>
    <s v="Extremo"/>
    <n v="4"/>
    <n v="5"/>
    <s v="45"/>
    <x v="2"/>
    <s v="Posible"/>
    <s v="Mayor"/>
    <s v="Alto"/>
    <n v="3"/>
    <n v="4"/>
    <s v="34"/>
    <x v="2"/>
    <m/>
    <m/>
    <m/>
    <s v=""/>
    <s v=""/>
    <s v=""/>
    <x v="5"/>
    <m/>
    <s v="No"/>
    <s v="No"/>
    <s v="Eventualmente podría analizarse bajo el seguro de Directores y Administradores en la medica que que se imputable a un acto incorrecto cubierto por el seguro"/>
  </r>
  <r>
    <s v="RE-34"/>
    <s v="Riesgo de gestión del cambio o del modelo de negocio "/>
    <s v="Riesgo de gestión del cambio o del modelo de negocio "/>
    <s v="Cambios imprevistos en el modelo del software corporativo"/>
    <m/>
    <x v="2"/>
    <s v="Casi Seguro"/>
    <s v="Severo"/>
    <s v="Extremo"/>
    <n v="5"/>
    <n v="5"/>
    <s v="55"/>
    <x v="2"/>
    <s v="Posible"/>
    <s v="Mayor"/>
    <s v="Alto"/>
    <n v="3"/>
    <n v="4"/>
    <s v="34"/>
    <x v="1"/>
    <s v="Casi Seguro"/>
    <s v="Severo"/>
    <s v="Extremo"/>
    <n v="5"/>
    <n v="5"/>
    <s v="55"/>
    <x v="10"/>
    <s v="Actualización de sap queda pospuesta para analizarse en el 2027"/>
    <s v="No"/>
    <s v="No"/>
    <s v="No hay observaciones por el corredor de seguros"/>
  </r>
  <r>
    <s v="RE-35"/>
    <m/>
    <s v="Sin calificación"/>
    <s v="Contagio durante el tiempo de pandemia (covid- 19) en empleados y estudiantes "/>
    <m/>
    <x v="3"/>
    <m/>
    <m/>
    <s v=""/>
    <s v=""/>
    <s v=""/>
    <s v=""/>
    <x v="1"/>
    <s v="Casi Seguro"/>
    <s v="Moderado"/>
    <s v="Alto"/>
    <n v="5"/>
    <n v="3"/>
    <s v="53"/>
    <x v="1"/>
    <s v="Posible"/>
    <s v="Mayor"/>
    <s v="Alto"/>
    <n v="3"/>
    <n v="4"/>
    <s v="34"/>
    <x v="0"/>
    <m/>
    <m/>
    <m/>
    <m/>
  </r>
  <r>
    <s v="RE-36"/>
    <m/>
    <s v="Sin calificación"/>
    <s v="No adaptación digital"/>
    <m/>
    <x v="3"/>
    <m/>
    <m/>
    <s v=""/>
    <s v=""/>
    <s v=""/>
    <s v=""/>
    <x v="1"/>
    <s v="Improbable"/>
    <s v="Severo"/>
    <s v="Extremo"/>
    <n v="2"/>
    <n v="5"/>
    <s v="25"/>
    <x v="3"/>
    <s v="Casi Seguro"/>
    <s v="Severo"/>
    <s v="Extremo"/>
    <n v="5"/>
    <n v="5"/>
    <s v="55"/>
    <x v="10"/>
    <m/>
    <m/>
    <m/>
    <m/>
  </r>
  <r>
    <s v="RE-37"/>
    <m/>
    <s v="Sin calificación"/>
    <s v="Impacto mental/psicológico como consecuencia de la nueva normalidad"/>
    <m/>
    <x v="3"/>
    <m/>
    <m/>
    <s v=""/>
    <s v=""/>
    <s v=""/>
    <s v=""/>
    <x v="1"/>
    <s v="Probable"/>
    <s v="Mayor"/>
    <s v="Extremo"/>
    <n v="4"/>
    <n v="4"/>
    <s v="44"/>
    <x v="2"/>
    <m/>
    <m/>
    <m/>
    <s v=""/>
    <s v=""/>
    <s v=""/>
    <x v="1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12" firstHeaderRow="1" firstDataRow="2" firstDataCol="1"/>
  <pivotFields count="21">
    <pivotField dataField="1"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axis="axisCol" showAll="0" defaultSubtotal="0">
      <items count="4">
        <item h="1" x="0"/>
        <item x="3"/>
        <item x="2"/>
        <item x="1"/>
      </items>
    </pivotField>
    <pivotField showAll="0" defaultSubtotal="0"/>
    <pivotField showAll="0" defaultSubtotal="0"/>
    <pivotField showAll="0" defaultSubtotal="0"/>
    <pivotField axis="axisRow" showAll="0">
      <items count="8">
        <item x="3"/>
        <item x="5"/>
        <item x="2"/>
        <item x="1"/>
        <item x="4"/>
        <item x="6"/>
        <item x="0"/>
        <item t="default"/>
      </items>
    </pivotField>
    <pivotField showAll="0"/>
  </pivotFields>
  <rowFields count="1">
    <field x="19"/>
  </rowFields>
  <rowItems count="8">
    <i>
      <x/>
    </i>
    <i>
      <x v="1"/>
    </i>
    <i>
      <x v="2"/>
    </i>
    <i>
      <x v="3"/>
    </i>
    <i>
      <x v="4"/>
    </i>
    <i>
      <x v="5"/>
    </i>
    <i>
      <x v="6"/>
    </i>
    <i t="grand">
      <x/>
    </i>
  </rowItems>
  <colFields count="1">
    <field x="15"/>
  </colFields>
  <colItems count="4">
    <i>
      <x v="1"/>
    </i>
    <i>
      <x v="2"/>
    </i>
    <i>
      <x v="3"/>
    </i>
    <i t="grand">
      <x/>
    </i>
  </colItems>
  <dataFields count="1">
    <dataField name="Cuenta de Código"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8" firstHeaderRow="1" firstDataRow="1" firstDataCol="1"/>
  <pivotFields count="31">
    <pivotField showAll="0"/>
    <pivotField showAll="0"/>
    <pivotField showAll="0"/>
    <pivotField showAll="0">
      <items count="39">
        <item x="17"/>
        <item x="0"/>
        <item x="1"/>
        <item x="13"/>
        <item x="16"/>
        <item x="15"/>
        <item x="29"/>
        <item x="31"/>
        <item x="26"/>
        <item x="21"/>
        <item x="33"/>
        <item x="34"/>
        <item x="8"/>
        <item x="18"/>
        <item x="6"/>
        <item x="24"/>
        <item x="27"/>
        <item x="19"/>
        <item x="22"/>
        <item x="2"/>
        <item x="23"/>
        <item x="12"/>
        <item x="30"/>
        <item x="36"/>
        <item x="20"/>
        <item x="4"/>
        <item x="25"/>
        <item x="7"/>
        <item x="35"/>
        <item x="5"/>
        <item x="28"/>
        <item x="14"/>
        <item x="32"/>
        <item x="9"/>
        <item x="11"/>
        <item x="3"/>
        <item x="10"/>
        <item x="37"/>
        <item t="default"/>
      </items>
    </pivotField>
    <pivotField showAll="0"/>
    <pivotField showAll="0">
      <items count="5">
        <item x="2"/>
        <item x="1"/>
        <item x="0"/>
        <item x="3"/>
        <item t="default"/>
      </items>
    </pivotField>
    <pivotField showAll="0"/>
    <pivotField showAll="0"/>
    <pivotField showAll="0">
      <items count="6">
        <item x="4"/>
        <item x="0"/>
        <item x="2"/>
        <item x="1"/>
        <item x="3"/>
        <item t="default"/>
      </items>
    </pivotField>
    <pivotField showAll="0"/>
    <pivotField showAll="0"/>
    <pivotField showAll="0"/>
    <pivotField showAll="0">
      <items count="5">
        <item x="3"/>
        <item x="1"/>
        <item x="2"/>
        <item x="0"/>
        <item t="default"/>
      </items>
    </pivotField>
    <pivotField showAll="0"/>
    <pivotField showAll="0"/>
    <pivotField showAll="0">
      <items count="5">
        <item x="0"/>
        <item x="3"/>
        <item x="2"/>
        <item x="1"/>
        <item t="default"/>
      </items>
    </pivotField>
    <pivotField showAll="0"/>
    <pivotField showAll="0"/>
    <pivotField showAll="0"/>
    <pivotField showAll="0">
      <items count="5">
        <item x="3"/>
        <item x="1"/>
        <item x="0"/>
        <item x="2"/>
        <item t="default"/>
      </items>
    </pivotField>
    <pivotField showAll="0"/>
    <pivotField showAll="0"/>
    <pivotField axis="axisRow" showAll="0">
      <items count="6">
        <item x="0"/>
        <item x="4"/>
        <item x="3"/>
        <item x="2"/>
        <item h="1" x="1"/>
        <item t="default"/>
      </items>
    </pivotField>
    <pivotField dataField="1" showAll="0"/>
    <pivotField showAll="0"/>
    <pivotField showAll="0"/>
    <pivotField showAll="0"/>
    <pivotField showAll="0"/>
    <pivotField showAll="0"/>
    <pivotField showAll="0"/>
    <pivotField showAll="0"/>
  </pivotFields>
  <rowFields count="1">
    <field x="22"/>
  </rowFields>
  <rowItems count="5">
    <i>
      <x/>
    </i>
    <i>
      <x v="1"/>
    </i>
    <i>
      <x v="2"/>
    </i>
    <i>
      <x v="3"/>
    </i>
    <i t="grand">
      <x/>
    </i>
  </rowItems>
  <colItems count="1">
    <i/>
  </colItems>
  <dataFields count="1">
    <dataField name="Cuenta de P3" fld="2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laDinámica2"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F5" firstHeaderRow="1" firstDataRow="2" firstDataCol="1"/>
  <pivotFields count="31">
    <pivotField showAll="0"/>
    <pivotField showAll="0"/>
    <pivotField showAll="0"/>
    <pivotField dataField="1" showAll="0"/>
    <pivotField showAll="0"/>
    <pivotField showAll="0">
      <items count="5">
        <item x="2"/>
        <item x="1"/>
        <item x="0"/>
        <item x="3"/>
        <item t="default"/>
      </items>
    </pivotField>
    <pivotField showAll="0"/>
    <pivotField showAll="0"/>
    <pivotField showAll="0"/>
    <pivotField showAll="0"/>
    <pivotField showAll="0"/>
    <pivotField showAll="0"/>
    <pivotField showAll="0">
      <items count="5">
        <item x="3"/>
        <item x="1"/>
        <item x="2"/>
        <item x="0"/>
        <item t="default"/>
      </items>
    </pivotField>
    <pivotField showAll="0"/>
    <pivotField showAll="0"/>
    <pivotField showAll="0"/>
    <pivotField showAll="0"/>
    <pivotField showAll="0"/>
    <pivotField showAll="0"/>
    <pivotField axis="axisCol" showAll="0">
      <items count="5">
        <item x="3"/>
        <item x="1"/>
        <item x="0"/>
        <item x="2"/>
        <item t="default"/>
      </items>
    </pivotField>
    <pivotField showAll="0"/>
    <pivotField showAll="0"/>
    <pivotField showAll="0"/>
    <pivotField showAll="0"/>
    <pivotField showAll="0"/>
    <pivotField showAll="0"/>
    <pivotField showAll="0">
      <items count="22">
        <item x="11"/>
        <item m="1" x="19"/>
        <item x="6"/>
        <item m="1" x="17"/>
        <item m="1" x="13"/>
        <item m="1" x="15"/>
        <item m="1" x="18"/>
        <item m="1" x="12"/>
        <item m="1" x="16"/>
        <item m="1" x="14"/>
        <item m="1" x="20"/>
        <item x="3"/>
        <item x="0"/>
        <item x="1"/>
        <item x="2"/>
        <item x="4"/>
        <item x="5"/>
        <item x="7"/>
        <item x="8"/>
        <item x="9"/>
        <item x="10"/>
        <item t="default"/>
      </items>
    </pivotField>
    <pivotField showAll="0"/>
    <pivotField showAll="0"/>
    <pivotField showAll="0"/>
    <pivotField showAll="0"/>
  </pivotFields>
  <rowItems count="1">
    <i/>
  </rowItems>
  <colFields count="1">
    <field x="19"/>
  </colFields>
  <colItems count="5">
    <i>
      <x/>
    </i>
    <i>
      <x v="1"/>
    </i>
    <i>
      <x v="2"/>
    </i>
    <i>
      <x v="3"/>
    </i>
    <i t="grand">
      <x/>
    </i>
  </colItems>
  <dataFields count="1">
    <dataField name="Cuenta de Descripción del riesgo    _x000a_¿Qué le preocupa frente al logro de los objetivos?"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32" displayName="Tabla132" ref="B2:C3" totalsRowShown="0" headerRowDxfId="370" dataDxfId="368" headerRowBorderDxfId="369" tableBorderDxfId="367" totalsRowBorderDxfId="366">
  <tableColumns count="2">
    <tableColumn id="1" xr3:uid="{00000000-0010-0000-0000-000001000000}" name="PROCESO" dataDxfId="365"/>
    <tableColumn id="2" xr3:uid="{00000000-0010-0000-0000-000002000000}" name="CÓDIGO DEL RIESGO" dataDxfId="364"/>
  </tableColumns>
  <tableStyleInfo name="TableStyleMedium16"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U11" dT="2022-12-13T20:34:33.36" personId="{9EE27E96-3EA3-4AE4-99AE-76BAC06EC98D}" id="{FF6026B4-B1AE-4735-8CF1-965470D7AEE1}">
    <text>El Rector debe asignar los responsables del seguimiento de los riesgos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K27"/>
  <sheetViews>
    <sheetView zoomScale="90" zoomScaleNormal="90" workbookViewId="0">
      <selection activeCell="G13" sqref="G13"/>
    </sheetView>
  </sheetViews>
  <sheetFormatPr baseColWidth="10" defaultRowHeight="15" x14ac:dyDescent="0.25"/>
  <cols>
    <col min="1" max="1" width="4.28515625" customWidth="1"/>
    <col min="4" max="4" width="4.28515625" customWidth="1"/>
    <col min="5" max="5" width="9.7109375" customWidth="1"/>
    <col min="6" max="6" width="7.7109375" customWidth="1"/>
    <col min="7" max="7" width="10.140625" bestFit="1" customWidth="1"/>
    <col min="8" max="8" width="11.85546875" bestFit="1" customWidth="1"/>
    <col min="11" max="11" width="17.85546875" bestFit="1" customWidth="1"/>
  </cols>
  <sheetData>
    <row r="1" spans="2:11" x14ac:dyDescent="0.25">
      <c r="B1" s="60"/>
      <c r="C1" s="60"/>
      <c r="D1" s="60"/>
      <c r="E1" s="69"/>
      <c r="F1" s="61"/>
      <c r="G1" s="60" t="s">
        <v>77</v>
      </c>
      <c r="H1" s="60"/>
      <c r="I1" s="60"/>
      <c r="J1" s="60"/>
      <c r="K1" s="60"/>
    </row>
    <row r="2" spans="2:11" x14ac:dyDescent="0.25">
      <c r="B2" s="60" t="s">
        <v>78</v>
      </c>
      <c r="C2" s="60" t="s">
        <v>79</v>
      </c>
      <c r="D2" s="60" t="s">
        <v>80</v>
      </c>
      <c r="E2" s="61" t="s">
        <v>81</v>
      </c>
      <c r="F2" s="61" t="s">
        <v>82</v>
      </c>
      <c r="G2" s="60" t="s">
        <v>83</v>
      </c>
      <c r="H2" s="60" t="s">
        <v>84</v>
      </c>
      <c r="I2" s="61" t="s">
        <v>85</v>
      </c>
      <c r="J2" s="60" t="s">
        <v>86</v>
      </c>
      <c r="K2" s="61" t="s">
        <v>81</v>
      </c>
    </row>
    <row r="3" spans="2:11" x14ac:dyDescent="0.25">
      <c r="B3" s="62">
        <v>1</v>
      </c>
      <c r="C3" s="62">
        <v>1</v>
      </c>
      <c r="D3" s="62">
        <f t="shared" ref="D3:D27" si="0">+B3*C3</f>
        <v>1</v>
      </c>
      <c r="E3" s="63">
        <v>25</v>
      </c>
      <c r="F3" s="63">
        <v>25</v>
      </c>
      <c r="G3" s="62" t="str">
        <f>B3&amp;C3</f>
        <v>11</v>
      </c>
      <c r="H3" s="64" t="s">
        <v>40</v>
      </c>
      <c r="I3" s="63">
        <v>25</v>
      </c>
      <c r="J3" s="62">
        <v>25</v>
      </c>
      <c r="K3" s="63">
        <f>+E3</f>
        <v>25</v>
      </c>
    </row>
    <row r="4" spans="2:11" x14ac:dyDescent="0.25">
      <c r="B4" s="62">
        <v>1</v>
      </c>
      <c r="C4" s="62">
        <v>2</v>
      </c>
      <c r="D4" s="62">
        <f t="shared" si="0"/>
        <v>2</v>
      </c>
      <c r="E4" s="63">
        <v>23</v>
      </c>
      <c r="F4" s="63">
        <v>24</v>
      </c>
      <c r="G4" s="62" t="str">
        <f>B4&amp;C4</f>
        <v>12</v>
      </c>
      <c r="H4" s="64" t="s">
        <v>40</v>
      </c>
      <c r="I4" s="63">
        <v>23</v>
      </c>
      <c r="J4" s="62">
        <v>24</v>
      </c>
      <c r="K4" s="63">
        <f t="shared" ref="K4:K27" si="1">+E4</f>
        <v>23</v>
      </c>
    </row>
    <row r="5" spans="2:11" x14ac:dyDescent="0.25">
      <c r="B5" s="62">
        <v>1</v>
      </c>
      <c r="C5" s="62">
        <v>3</v>
      </c>
      <c r="D5" s="62">
        <f t="shared" si="0"/>
        <v>3</v>
      </c>
      <c r="E5" s="63">
        <v>20</v>
      </c>
      <c r="F5" s="63">
        <v>20</v>
      </c>
      <c r="G5" s="62" t="str">
        <f>B5&amp;C5</f>
        <v>13</v>
      </c>
      <c r="H5" s="64" t="s">
        <v>40</v>
      </c>
      <c r="I5" s="63">
        <v>20</v>
      </c>
      <c r="J5" s="62">
        <v>23</v>
      </c>
      <c r="K5" s="63">
        <f t="shared" si="1"/>
        <v>20</v>
      </c>
    </row>
    <row r="6" spans="2:11" x14ac:dyDescent="0.25">
      <c r="B6" s="62">
        <v>1</v>
      </c>
      <c r="C6" s="62">
        <v>4</v>
      </c>
      <c r="D6" s="62">
        <f t="shared" si="0"/>
        <v>4</v>
      </c>
      <c r="E6" s="63">
        <v>16</v>
      </c>
      <c r="F6" s="63">
        <v>16</v>
      </c>
      <c r="G6" s="62" t="str">
        <f>B6&amp;C6</f>
        <v>14</v>
      </c>
      <c r="H6" s="65" t="s">
        <v>67</v>
      </c>
      <c r="I6" s="63">
        <v>16</v>
      </c>
      <c r="J6" s="62">
        <v>22</v>
      </c>
      <c r="K6" s="63">
        <f t="shared" si="1"/>
        <v>16</v>
      </c>
    </row>
    <row r="7" spans="2:11" x14ac:dyDescent="0.25">
      <c r="B7" s="62">
        <v>1</v>
      </c>
      <c r="C7" s="62">
        <v>5</v>
      </c>
      <c r="D7" s="62">
        <f t="shared" si="0"/>
        <v>5</v>
      </c>
      <c r="E7" s="63">
        <v>14</v>
      </c>
      <c r="F7" s="63">
        <v>15</v>
      </c>
      <c r="G7" s="62" t="str">
        <f t="shared" ref="G7:G27" si="2">B7&amp;C7</f>
        <v>15</v>
      </c>
      <c r="H7" s="66" t="s">
        <v>45</v>
      </c>
      <c r="I7" s="63">
        <v>11</v>
      </c>
      <c r="J7" s="62">
        <v>21</v>
      </c>
      <c r="K7" s="63">
        <f t="shared" si="1"/>
        <v>14</v>
      </c>
    </row>
    <row r="8" spans="2:11" x14ac:dyDescent="0.25">
      <c r="B8" s="62">
        <v>2</v>
      </c>
      <c r="C8" s="62">
        <v>1</v>
      </c>
      <c r="D8" s="62">
        <f t="shared" si="0"/>
        <v>2</v>
      </c>
      <c r="E8" s="63">
        <v>24</v>
      </c>
      <c r="F8" s="63">
        <v>23</v>
      </c>
      <c r="G8" s="62" t="str">
        <f t="shared" si="2"/>
        <v>21</v>
      </c>
      <c r="H8" s="64" t="s">
        <v>40</v>
      </c>
      <c r="I8" s="63">
        <v>24</v>
      </c>
      <c r="J8" s="62">
        <v>20</v>
      </c>
      <c r="K8" s="63">
        <f t="shared" si="1"/>
        <v>24</v>
      </c>
    </row>
    <row r="9" spans="2:11" x14ac:dyDescent="0.25">
      <c r="B9" s="62">
        <v>2</v>
      </c>
      <c r="C9" s="62">
        <v>2</v>
      </c>
      <c r="D9" s="62">
        <f t="shared" si="0"/>
        <v>4</v>
      </c>
      <c r="E9" s="63">
        <v>21</v>
      </c>
      <c r="F9" s="63">
        <v>21</v>
      </c>
      <c r="G9" s="62" t="str">
        <f t="shared" si="2"/>
        <v>22</v>
      </c>
      <c r="H9" s="64" t="s">
        <v>40</v>
      </c>
      <c r="I9" s="63">
        <v>21</v>
      </c>
      <c r="J9" s="62">
        <v>19</v>
      </c>
      <c r="K9" s="63">
        <f t="shared" si="1"/>
        <v>21</v>
      </c>
    </row>
    <row r="10" spans="2:11" x14ac:dyDescent="0.25">
      <c r="B10" s="62">
        <v>2</v>
      </c>
      <c r="C10" s="62">
        <v>3</v>
      </c>
      <c r="D10" s="62">
        <f t="shared" si="0"/>
        <v>6</v>
      </c>
      <c r="E10" s="63">
        <v>17</v>
      </c>
      <c r="F10" s="63">
        <v>18</v>
      </c>
      <c r="G10" s="62" t="str">
        <f t="shared" si="2"/>
        <v>23</v>
      </c>
      <c r="H10" s="65" t="s">
        <v>67</v>
      </c>
      <c r="I10" s="63">
        <v>17</v>
      </c>
      <c r="J10" s="62">
        <v>18</v>
      </c>
      <c r="K10" s="63">
        <f t="shared" si="1"/>
        <v>17</v>
      </c>
    </row>
    <row r="11" spans="2:11" x14ac:dyDescent="0.25">
      <c r="B11" s="62">
        <v>2</v>
      </c>
      <c r="C11" s="62">
        <v>4</v>
      </c>
      <c r="D11" s="62">
        <f t="shared" si="0"/>
        <v>8</v>
      </c>
      <c r="E11" s="63">
        <v>12</v>
      </c>
      <c r="F11" s="63">
        <v>13</v>
      </c>
      <c r="G11" s="62" t="str">
        <f t="shared" si="2"/>
        <v>24</v>
      </c>
      <c r="H11" s="66" t="s">
        <v>45</v>
      </c>
      <c r="I11" s="63">
        <v>12</v>
      </c>
      <c r="J11" s="62">
        <v>17</v>
      </c>
      <c r="K11" s="63">
        <f t="shared" si="1"/>
        <v>12</v>
      </c>
    </row>
    <row r="12" spans="2:11" x14ac:dyDescent="0.25">
      <c r="B12" s="62">
        <v>2</v>
      </c>
      <c r="C12" s="62">
        <v>5</v>
      </c>
      <c r="D12" s="62">
        <f t="shared" si="0"/>
        <v>10</v>
      </c>
      <c r="E12" s="63">
        <v>8</v>
      </c>
      <c r="F12" s="63">
        <v>8</v>
      </c>
      <c r="G12" s="62" t="str">
        <f t="shared" si="2"/>
        <v>25</v>
      </c>
      <c r="H12" s="67" t="s">
        <v>66</v>
      </c>
      <c r="I12" s="63">
        <v>7</v>
      </c>
      <c r="J12" s="62">
        <v>16</v>
      </c>
      <c r="K12" s="63">
        <f t="shared" si="1"/>
        <v>8</v>
      </c>
    </row>
    <row r="13" spans="2:11" x14ac:dyDescent="0.25">
      <c r="B13" s="62">
        <v>3</v>
      </c>
      <c r="C13" s="62">
        <v>1</v>
      </c>
      <c r="D13" s="62">
        <f t="shared" si="0"/>
        <v>3</v>
      </c>
      <c r="E13" s="63">
        <v>22</v>
      </c>
      <c r="F13" s="63">
        <v>22</v>
      </c>
      <c r="G13" s="62" t="str">
        <f t="shared" si="2"/>
        <v>31</v>
      </c>
      <c r="H13" s="64" t="s">
        <v>40</v>
      </c>
      <c r="I13" s="63">
        <v>22</v>
      </c>
      <c r="J13" s="62">
        <v>15</v>
      </c>
      <c r="K13" s="63">
        <f t="shared" si="1"/>
        <v>22</v>
      </c>
    </row>
    <row r="14" spans="2:11" x14ac:dyDescent="0.25">
      <c r="B14" s="62">
        <v>3</v>
      </c>
      <c r="C14" s="62">
        <v>2</v>
      </c>
      <c r="D14" s="62">
        <f t="shared" si="0"/>
        <v>6</v>
      </c>
      <c r="E14" s="63">
        <v>18</v>
      </c>
      <c r="F14" s="63">
        <v>17</v>
      </c>
      <c r="G14" s="62" t="str">
        <f t="shared" si="2"/>
        <v>32</v>
      </c>
      <c r="H14" s="65" t="s">
        <v>67</v>
      </c>
      <c r="I14" s="63">
        <v>18</v>
      </c>
      <c r="J14" s="62">
        <v>14</v>
      </c>
      <c r="K14" s="63">
        <f t="shared" si="1"/>
        <v>18</v>
      </c>
    </row>
    <row r="15" spans="2:11" x14ac:dyDescent="0.25">
      <c r="B15" s="62">
        <v>3</v>
      </c>
      <c r="C15" s="62">
        <v>3</v>
      </c>
      <c r="D15" s="62">
        <f t="shared" si="0"/>
        <v>9</v>
      </c>
      <c r="E15" s="63">
        <v>11</v>
      </c>
      <c r="F15" s="63">
        <v>11</v>
      </c>
      <c r="G15" s="62" t="str">
        <f t="shared" si="2"/>
        <v>33</v>
      </c>
      <c r="H15" s="66" t="s">
        <v>45</v>
      </c>
      <c r="I15" s="63">
        <v>13</v>
      </c>
      <c r="J15" s="62">
        <v>13</v>
      </c>
      <c r="K15" s="63">
        <f t="shared" si="1"/>
        <v>11</v>
      </c>
    </row>
    <row r="16" spans="2:11" x14ac:dyDescent="0.25">
      <c r="B16" s="62">
        <v>3</v>
      </c>
      <c r="C16" s="62">
        <v>4</v>
      </c>
      <c r="D16" s="62">
        <f t="shared" si="0"/>
        <v>12</v>
      </c>
      <c r="E16" s="63">
        <v>7</v>
      </c>
      <c r="F16" s="63">
        <v>7</v>
      </c>
      <c r="G16" s="62" t="str">
        <f t="shared" si="2"/>
        <v>34</v>
      </c>
      <c r="H16" s="66" t="s">
        <v>45</v>
      </c>
      <c r="I16" s="63">
        <v>8</v>
      </c>
      <c r="J16" s="62">
        <v>12</v>
      </c>
      <c r="K16" s="63">
        <f t="shared" si="1"/>
        <v>7</v>
      </c>
    </row>
    <row r="17" spans="2:11" x14ac:dyDescent="0.25">
      <c r="B17" s="62">
        <v>3</v>
      </c>
      <c r="C17" s="62">
        <v>5</v>
      </c>
      <c r="D17" s="62">
        <f t="shared" si="0"/>
        <v>15</v>
      </c>
      <c r="E17" s="63">
        <v>5</v>
      </c>
      <c r="F17" s="63">
        <v>6</v>
      </c>
      <c r="G17" s="62" t="str">
        <f t="shared" si="2"/>
        <v>35</v>
      </c>
      <c r="H17" s="67" t="s">
        <v>66</v>
      </c>
      <c r="I17" s="63">
        <v>4</v>
      </c>
      <c r="J17" s="62">
        <v>11</v>
      </c>
      <c r="K17" s="63">
        <f t="shared" si="1"/>
        <v>5</v>
      </c>
    </row>
    <row r="18" spans="2:11" x14ac:dyDescent="0.25">
      <c r="B18" s="62">
        <v>4</v>
      </c>
      <c r="C18" s="62">
        <v>1</v>
      </c>
      <c r="D18" s="62">
        <f t="shared" si="0"/>
        <v>4</v>
      </c>
      <c r="E18" s="63">
        <v>19</v>
      </c>
      <c r="F18" s="63">
        <v>19</v>
      </c>
      <c r="G18" s="62" t="str">
        <f t="shared" si="2"/>
        <v>41</v>
      </c>
      <c r="H18" s="64" t="s">
        <v>40</v>
      </c>
      <c r="I18" s="63">
        <v>19</v>
      </c>
      <c r="J18" s="62">
        <v>10</v>
      </c>
      <c r="K18" s="63">
        <f t="shared" si="1"/>
        <v>19</v>
      </c>
    </row>
    <row r="19" spans="2:11" x14ac:dyDescent="0.25">
      <c r="B19" s="62">
        <v>4</v>
      </c>
      <c r="C19" s="62">
        <v>2</v>
      </c>
      <c r="D19" s="62">
        <f t="shared" si="0"/>
        <v>8</v>
      </c>
      <c r="E19" s="63">
        <v>13</v>
      </c>
      <c r="F19" s="63">
        <v>12</v>
      </c>
      <c r="G19" s="62" t="str">
        <f t="shared" si="2"/>
        <v>42</v>
      </c>
      <c r="H19" s="65" t="s">
        <v>67</v>
      </c>
      <c r="I19" s="63">
        <v>14</v>
      </c>
      <c r="J19" s="62">
        <v>9</v>
      </c>
      <c r="K19" s="63">
        <f t="shared" si="1"/>
        <v>13</v>
      </c>
    </row>
    <row r="20" spans="2:11" x14ac:dyDescent="0.25">
      <c r="B20" s="62">
        <v>4</v>
      </c>
      <c r="C20" s="62">
        <v>3</v>
      </c>
      <c r="D20" s="62">
        <f t="shared" si="0"/>
        <v>12</v>
      </c>
      <c r="E20" s="63">
        <v>9</v>
      </c>
      <c r="F20" s="63">
        <v>9</v>
      </c>
      <c r="G20" s="62" t="str">
        <f t="shared" si="2"/>
        <v>43</v>
      </c>
      <c r="H20" s="66" t="s">
        <v>45</v>
      </c>
      <c r="I20" s="63">
        <v>9</v>
      </c>
      <c r="J20" s="62">
        <v>8</v>
      </c>
      <c r="K20" s="63">
        <f t="shared" si="1"/>
        <v>9</v>
      </c>
    </row>
    <row r="21" spans="2:11" x14ac:dyDescent="0.25">
      <c r="B21" s="62">
        <v>4</v>
      </c>
      <c r="C21" s="62">
        <v>4</v>
      </c>
      <c r="D21" s="62">
        <f t="shared" si="0"/>
        <v>16</v>
      </c>
      <c r="E21" s="63">
        <v>4</v>
      </c>
      <c r="F21" s="63">
        <v>4</v>
      </c>
      <c r="G21" s="62" t="str">
        <f t="shared" si="2"/>
        <v>44</v>
      </c>
      <c r="H21" s="67" t="s">
        <v>66</v>
      </c>
      <c r="I21" s="63">
        <v>5</v>
      </c>
      <c r="J21" s="62">
        <v>7</v>
      </c>
      <c r="K21" s="63">
        <f t="shared" si="1"/>
        <v>4</v>
      </c>
    </row>
    <row r="22" spans="2:11" x14ac:dyDescent="0.25">
      <c r="B22" s="62">
        <v>4</v>
      </c>
      <c r="C22" s="62">
        <v>5</v>
      </c>
      <c r="D22" s="62">
        <f t="shared" si="0"/>
        <v>20</v>
      </c>
      <c r="E22" s="63">
        <v>2</v>
      </c>
      <c r="F22" s="63">
        <v>3</v>
      </c>
      <c r="G22" s="62" t="str">
        <f t="shared" si="2"/>
        <v>45</v>
      </c>
      <c r="H22" s="67" t="s">
        <v>66</v>
      </c>
      <c r="I22" s="63">
        <v>2</v>
      </c>
      <c r="J22" s="62">
        <v>6</v>
      </c>
      <c r="K22" s="63">
        <f t="shared" si="1"/>
        <v>2</v>
      </c>
    </row>
    <row r="23" spans="2:11" x14ac:dyDescent="0.25">
      <c r="B23" s="62">
        <v>5</v>
      </c>
      <c r="C23" s="62">
        <v>1</v>
      </c>
      <c r="D23" s="62">
        <f t="shared" si="0"/>
        <v>5</v>
      </c>
      <c r="E23" s="63">
        <v>15</v>
      </c>
      <c r="F23" s="63">
        <v>14</v>
      </c>
      <c r="G23" s="62" t="str">
        <f t="shared" si="2"/>
        <v>51</v>
      </c>
      <c r="H23" s="65" t="s">
        <v>67</v>
      </c>
      <c r="I23" s="63">
        <v>15</v>
      </c>
      <c r="J23" s="62">
        <v>5</v>
      </c>
      <c r="K23" s="63">
        <f t="shared" si="1"/>
        <v>15</v>
      </c>
    </row>
    <row r="24" spans="2:11" x14ac:dyDescent="0.25">
      <c r="B24" s="62">
        <v>5</v>
      </c>
      <c r="C24" s="62">
        <v>2</v>
      </c>
      <c r="D24" s="62">
        <f t="shared" si="0"/>
        <v>10</v>
      </c>
      <c r="E24" s="63">
        <v>10</v>
      </c>
      <c r="F24" s="63">
        <v>10</v>
      </c>
      <c r="G24" s="62" t="str">
        <f t="shared" si="2"/>
        <v>52</v>
      </c>
      <c r="H24" s="65" t="s">
        <v>67</v>
      </c>
      <c r="I24" s="63">
        <v>10</v>
      </c>
      <c r="J24" s="62">
        <v>4</v>
      </c>
      <c r="K24" s="63">
        <f t="shared" si="1"/>
        <v>10</v>
      </c>
    </row>
    <row r="25" spans="2:11" x14ac:dyDescent="0.25">
      <c r="B25" s="62">
        <v>5</v>
      </c>
      <c r="C25" s="62">
        <v>3</v>
      </c>
      <c r="D25" s="62">
        <f t="shared" si="0"/>
        <v>15</v>
      </c>
      <c r="E25" s="63">
        <v>6</v>
      </c>
      <c r="F25" s="63">
        <v>5</v>
      </c>
      <c r="G25" s="62" t="str">
        <f t="shared" si="2"/>
        <v>53</v>
      </c>
      <c r="H25" s="66" t="s">
        <v>45</v>
      </c>
      <c r="I25" s="63">
        <v>6</v>
      </c>
      <c r="J25" s="62">
        <v>3</v>
      </c>
      <c r="K25" s="63">
        <f t="shared" si="1"/>
        <v>6</v>
      </c>
    </row>
    <row r="26" spans="2:11" x14ac:dyDescent="0.25">
      <c r="B26" s="62">
        <v>5</v>
      </c>
      <c r="C26" s="62">
        <v>4</v>
      </c>
      <c r="D26" s="62">
        <f t="shared" si="0"/>
        <v>20</v>
      </c>
      <c r="E26" s="63">
        <v>3</v>
      </c>
      <c r="F26" s="63">
        <v>2</v>
      </c>
      <c r="G26" s="62" t="str">
        <f t="shared" si="2"/>
        <v>54</v>
      </c>
      <c r="H26" s="67" t="s">
        <v>66</v>
      </c>
      <c r="I26" s="63">
        <v>3</v>
      </c>
      <c r="J26" s="62">
        <v>2</v>
      </c>
      <c r="K26" s="63">
        <f t="shared" si="1"/>
        <v>3</v>
      </c>
    </row>
    <row r="27" spans="2:11" x14ac:dyDescent="0.25">
      <c r="B27" s="62">
        <v>5</v>
      </c>
      <c r="C27" s="62">
        <v>5</v>
      </c>
      <c r="D27" s="62">
        <f t="shared" si="0"/>
        <v>25</v>
      </c>
      <c r="E27" s="63">
        <v>1</v>
      </c>
      <c r="F27" s="63">
        <v>1</v>
      </c>
      <c r="G27" s="62" t="str">
        <f t="shared" si="2"/>
        <v>55</v>
      </c>
      <c r="H27" s="67" t="s">
        <v>66</v>
      </c>
      <c r="I27" s="63">
        <v>1</v>
      </c>
      <c r="J27" s="62">
        <v>1</v>
      </c>
      <c r="K27" s="63">
        <f t="shared" si="1"/>
        <v>1</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B1:Y41"/>
  <sheetViews>
    <sheetView showGridLines="0" tabSelected="1" zoomScale="80" zoomScaleNormal="80" zoomScaleSheetLayoutView="80" workbookViewId="0">
      <pane xSplit="6" ySplit="11" topLeftCell="N12" activePane="bottomRight" state="frozen"/>
      <selection activeCell="A10" sqref="A10"/>
      <selection pane="topRight" activeCell="G10" sqref="G10"/>
      <selection pane="bottomLeft" activeCell="A12" sqref="A12"/>
      <selection pane="bottomRight" activeCell="F12" sqref="F12"/>
    </sheetView>
  </sheetViews>
  <sheetFormatPr baseColWidth="10" defaultColWidth="11.42578125" defaultRowHeight="18" x14ac:dyDescent="0.25"/>
  <cols>
    <col min="1" max="1" width="2.42578125" style="94" customWidth="1"/>
    <col min="2" max="2" width="5.28515625" style="207" hidden="1" customWidth="1"/>
    <col min="3" max="3" width="11.28515625" style="94" customWidth="1"/>
    <col min="4" max="4" width="16.5703125" style="94" hidden="1" customWidth="1"/>
    <col min="5" max="5" width="14.85546875" style="94" hidden="1" customWidth="1"/>
    <col min="6" max="6" width="62.140625" style="94" customWidth="1"/>
    <col min="7" max="7" width="14.42578125" style="94" hidden="1" customWidth="1"/>
    <col min="8" max="8" width="20.5703125" style="94" hidden="1" customWidth="1"/>
    <col min="9" max="9" width="19.7109375" style="94" hidden="1" customWidth="1"/>
    <col min="10" max="10" width="19.140625" style="94" hidden="1" customWidth="1"/>
    <col min="11" max="11" width="7.28515625" style="94" hidden="1" customWidth="1"/>
    <col min="12" max="12" width="6.28515625" style="94" hidden="1" customWidth="1"/>
    <col min="13" max="13" width="7.28515625" style="94" hidden="1" customWidth="1"/>
    <col min="14" max="17" width="20.5703125" style="94" customWidth="1"/>
    <col min="18" max="20" width="7.28515625" style="94" hidden="1" customWidth="1"/>
    <col min="21" max="21" width="44.28515625" style="128" hidden="1" customWidth="1"/>
    <col min="22" max="22" width="55.140625" style="94" hidden="1" customWidth="1"/>
    <col min="23" max="23" width="22.42578125" style="141" customWidth="1"/>
    <col min="24" max="24" width="20.7109375" style="141" customWidth="1"/>
    <col min="25" max="25" width="64.85546875" style="141" customWidth="1"/>
    <col min="26" max="26" width="11.42578125" style="94" customWidth="1"/>
    <col min="27" max="27" width="18.7109375" style="94" customWidth="1"/>
    <col min="28" max="28" width="84.140625" style="94" customWidth="1"/>
    <col min="29" max="29" width="46.42578125" style="94" customWidth="1"/>
    <col min="30" max="30" width="81.42578125" style="94" customWidth="1"/>
    <col min="31" max="16384" width="11.42578125" style="94"/>
  </cols>
  <sheetData>
    <row r="1" spans="2:25" ht="15.75" customHeight="1" x14ac:dyDescent="0.2">
      <c r="C1" s="247"/>
      <c r="D1" s="248"/>
      <c r="E1" s="248"/>
      <c r="F1" s="248"/>
      <c r="G1" s="219"/>
      <c r="H1" s="219"/>
      <c r="I1" s="219"/>
      <c r="J1" s="219"/>
      <c r="K1" s="219"/>
      <c r="L1" s="219"/>
      <c r="M1" s="219"/>
      <c r="N1" s="234"/>
      <c r="O1" s="235"/>
      <c r="P1" s="235"/>
      <c r="Q1" s="235"/>
      <c r="R1" s="235"/>
      <c r="S1" s="235"/>
      <c r="T1" s="235"/>
      <c r="U1" s="235"/>
      <c r="V1" s="235"/>
      <c r="W1" s="235"/>
      <c r="X1" s="235"/>
      <c r="Y1" s="235"/>
    </row>
    <row r="2" spans="2:25" ht="15.75" customHeight="1" x14ac:dyDescent="0.2">
      <c r="C2" s="249"/>
      <c r="D2" s="250"/>
      <c r="E2" s="250"/>
      <c r="F2" s="250"/>
      <c r="N2" s="236"/>
      <c r="O2" s="237"/>
      <c r="P2" s="237"/>
      <c r="Q2" s="237"/>
      <c r="R2" s="237"/>
      <c r="S2" s="237"/>
      <c r="T2" s="237"/>
      <c r="U2" s="237"/>
      <c r="V2" s="237"/>
      <c r="W2" s="237"/>
      <c r="X2" s="237"/>
      <c r="Y2" s="237"/>
    </row>
    <row r="3" spans="2:25" ht="35.25" customHeight="1" x14ac:dyDescent="0.2">
      <c r="C3" s="249"/>
      <c r="D3" s="250"/>
      <c r="E3" s="250"/>
      <c r="F3" s="250"/>
      <c r="N3" s="237" t="s">
        <v>290</v>
      </c>
      <c r="O3" s="237"/>
      <c r="P3" s="237"/>
      <c r="Q3" s="237"/>
      <c r="R3" s="237"/>
      <c r="S3" s="237"/>
      <c r="T3" s="237"/>
      <c r="U3" s="237"/>
      <c r="V3" s="237"/>
      <c r="W3" s="237"/>
      <c r="X3" s="237"/>
      <c r="Y3" s="237"/>
    </row>
    <row r="4" spans="2:25" ht="15.75" customHeight="1" x14ac:dyDescent="0.2">
      <c r="C4" s="249"/>
      <c r="D4" s="250"/>
      <c r="E4" s="250"/>
      <c r="F4" s="250"/>
      <c r="N4" s="237"/>
      <c r="O4" s="237"/>
      <c r="P4" s="237"/>
      <c r="Q4" s="237"/>
      <c r="R4" s="237"/>
      <c r="S4" s="237"/>
      <c r="T4" s="237"/>
      <c r="U4" s="237"/>
      <c r="V4" s="237"/>
      <c r="W4" s="237"/>
      <c r="X4" s="237"/>
      <c r="Y4" s="237"/>
    </row>
    <row r="5" spans="2:25" ht="15.75" customHeight="1" x14ac:dyDescent="0.2">
      <c r="C5" s="249"/>
      <c r="D5" s="250"/>
      <c r="E5" s="250"/>
      <c r="F5" s="250"/>
      <c r="N5" s="237"/>
      <c r="O5" s="237"/>
      <c r="P5" s="237"/>
      <c r="Q5" s="237"/>
      <c r="R5" s="237"/>
      <c r="S5" s="237"/>
      <c r="T5" s="237"/>
      <c r="U5" s="237"/>
      <c r="V5" s="237"/>
      <c r="W5" s="237"/>
      <c r="X5" s="237"/>
      <c r="Y5" s="237"/>
    </row>
    <row r="6" spans="2:25" ht="15.75" customHeight="1" x14ac:dyDescent="0.2">
      <c r="C6" s="249"/>
      <c r="D6" s="250"/>
      <c r="E6" s="250"/>
      <c r="F6" s="250"/>
      <c r="N6" s="236"/>
      <c r="O6" s="237"/>
      <c r="P6" s="237"/>
      <c r="Q6" s="237"/>
      <c r="R6" s="237"/>
      <c r="S6" s="237"/>
      <c r="T6" s="237"/>
      <c r="U6" s="237"/>
      <c r="V6" s="237"/>
      <c r="W6" s="237"/>
      <c r="X6" s="237"/>
      <c r="Y6" s="237"/>
    </row>
    <row r="7" spans="2:25" ht="16.5" customHeight="1" thickBot="1" x14ac:dyDescent="0.25">
      <c r="C7" s="251"/>
      <c r="D7" s="252"/>
      <c r="E7" s="252"/>
      <c r="F7" s="252"/>
      <c r="G7" s="220"/>
      <c r="H7" s="220"/>
      <c r="I7" s="220"/>
      <c r="J7" s="220"/>
      <c r="K7" s="220"/>
      <c r="L7" s="220"/>
      <c r="M7" s="220"/>
      <c r="N7" s="236"/>
      <c r="O7" s="237"/>
      <c r="P7" s="237"/>
      <c r="Q7" s="237"/>
      <c r="R7" s="237"/>
      <c r="S7" s="237"/>
      <c r="T7" s="237"/>
      <c r="U7" s="237"/>
      <c r="V7" s="237"/>
      <c r="W7" s="237"/>
      <c r="X7" s="237"/>
      <c r="Y7" s="237"/>
    </row>
    <row r="8" spans="2:25" ht="37.5" hidden="1" customHeight="1" x14ac:dyDescent="0.2">
      <c r="C8" s="240" t="s">
        <v>290</v>
      </c>
      <c r="D8" s="241"/>
      <c r="E8" s="241"/>
      <c r="F8" s="241"/>
      <c r="G8" s="241"/>
      <c r="H8" s="241"/>
      <c r="I8" s="241"/>
      <c r="J8" s="241"/>
      <c r="K8" s="241"/>
      <c r="L8" s="241"/>
      <c r="M8" s="241"/>
      <c r="N8" s="241"/>
      <c r="O8" s="241"/>
      <c r="P8" s="241"/>
      <c r="Q8" s="241"/>
      <c r="R8" s="241"/>
      <c r="S8" s="241"/>
      <c r="T8" s="241"/>
      <c r="U8" s="241"/>
      <c r="V8" s="241"/>
      <c r="W8" s="241"/>
      <c r="X8" s="241"/>
      <c r="Y8" s="242"/>
    </row>
    <row r="9" spans="2:25" ht="9" customHeight="1" thickBot="1" x14ac:dyDescent="0.3"/>
    <row r="10" spans="2:25" ht="44.45" customHeight="1" thickBot="1" x14ac:dyDescent="0.3">
      <c r="C10" s="238" t="s">
        <v>56</v>
      </c>
      <c r="D10" s="221"/>
      <c r="E10" s="221"/>
      <c r="F10" s="238" t="s">
        <v>240</v>
      </c>
      <c r="G10" s="244">
        <v>2021</v>
      </c>
      <c r="H10" s="245"/>
      <c r="I10" s="245"/>
      <c r="J10" s="245"/>
      <c r="K10" s="245"/>
      <c r="L10" s="245"/>
      <c r="M10" s="246"/>
      <c r="N10" s="244">
        <v>2022</v>
      </c>
      <c r="O10" s="245"/>
      <c r="P10" s="245"/>
      <c r="Q10" s="245"/>
      <c r="R10" s="245"/>
      <c r="S10" s="245"/>
      <c r="T10" s="246"/>
      <c r="W10" s="243" t="s">
        <v>399</v>
      </c>
      <c r="X10" s="243"/>
      <c r="Y10" s="243"/>
    </row>
    <row r="11" spans="2:25" ht="87" customHeight="1" x14ac:dyDescent="0.2">
      <c r="C11" s="239"/>
      <c r="D11" s="97" t="s">
        <v>387</v>
      </c>
      <c r="E11" s="97" t="s">
        <v>388</v>
      </c>
      <c r="F11" s="239"/>
      <c r="G11" s="117" t="s">
        <v>400</v>
      </c>
      <c r="H11" s="118" t="s">
        <v>401</v>
      </c>
      <c r="I11" s="118" t="s">
        <v>402</v>
      </c>
      <c r="J11" s="143" t="s">
        <v>403</v>
      </c>
      <c r="K11" s="143" t="s">
        <v>87</v>
      </c>
      <c r="L11" s="143" t="s">
        <v>88</v>
      </c>
      <c r="M11" s="143" t="s">
        <v>89</v>
      </c>
      <c r="N11" s="117" t="s">
        <v>469</v>
      </c>
      <c r="O11" s="118" t="s">
        <v>470</v>
      </c>
      <c r="P11" s="118" t="s">
        <v>471</v>
      </c>
      <c r="Q11" s="143" t="s">
        <v>472</v>
      </c>
      <c r="R11" s="143" t="s">
        <v>87</v>
      </c>
      <c r="S11" s="143" t="s">
        <v>88</v>
      </c>
      <c r="T11" s="143" t="s">
        <v>89</v>
      </c>
      <c r="U11" s="159" t="s">
        <v>583</v>
      </c>
      <c r="V11" s="168" t="s">
        <v>238</v>
      </c>
      <c r="W11" s="169" t="s">
        <v>304</v>
      </c>
      <c r="X11" s="170" t="s">
        <v>305</v>
      </c>
      <c r="Y11" s="171" t="s">
        <v>306</v>
      </c>
    </row>
    <row r="12" spans="2:25" s="121" customFormat="1" ht="112.5" customHeight="1" x14ac:dyDescent="0.25">
      <c r="B12" s="207">
        <v>1</v>
      </c>
      <c r="C12" s="95" t="str">
        <f>+IF($C$8="","",VLOOKUP($C$8,Tabla132[],2,0)&amp;B12)</f>
        <v>RE-1</v>
      </c>
      <c r="D12" s="122" t="s">
        <v>253</v>
      </c>
      <c r="E12" s="122"/>
      <c r="F12" s="211" t="s">
        <v>529</v>
      </c>
      <c r="G12" s="165" t="str">
        <f>+'Consolidado 2021'!D3</f>
        <v>Moderado</v>
      </c>
      <c r="H12" s="99" t="str">
        <f>+'Consolidado 2021'!E3</f>
        <v>Posible</v>
      </c>
      <c r="I12" s="100" t="str">
        <f>+'Consolidado 2021'!F3</f>
        <v>Moderado</v>
      </c>
      <c r="J12" s="101" t="str">
        <f>+'Consolidado 2021'!G3</f>
        <v>Alto</v>
      </c>
      <c r="K12" s="102">
        <f>+++IF(H12="","",IF(H12="Raro",1,IF(H12="Improbable",2,IF(H12="Posible",3,IF(H12="Probable",4,5)))))</f>
        <v>3</v>
      </c>
      <c r="L12" s="102">
        <f>+++IF(I12="","",IF(I12="Insignificante",1,IF(I12="Menor",2,IF(I12="Moderado",3,IF(I12="Mayor",4,5)))))</f>
        <v>3</v>
      </c>
      <c r="M12" s="102" t="str">
        <f>+K12&amp;L12</f>
        <v>33</v>
      </c>
      <c r="N12" s="102" t="s">
        <v>55</v>
      </c>
      <c r="O12" s="102" t="s">
        <v>47</v>
      </c>
      <c r="P12" s="102" t="s">
        <v>93</v>
      </c>
      <c r="Q12" s="101" t="str">
        <f>+IF(O12="","",IF(P12="","",VLOOKUP(T12,'Definición Tolerabilidad'!$G$3:$H$27,2,0)))</f>
        <v>Extremo</v>
      </c>
      <c r="R12" s="102">
        <f>+++IF(O12="","",IF(O12="Raro",1,IF(O12="Improbable",2,IF(O12="Posible",3,IF(O12="Probable",4,5)))))</f>
        <v>4</v>
      </c>
      <c r="S12" s="102">
        <f>+++IF(P12="","",IF(P12="Insignificante",1,IF(P12="Menor",2,IF(P12="Moderado",3,IF(P12="Mayor",4,5)))))</f>
        <v>5</v>
      </c>
      <c r="T12" s="102" t="str">
        <f>+R12&amp;S12</f>
        <v>45</v>
      </c>
      <c r="U12" s="160"/>
      <c r="V12" s="98"/>
      <c r="W12" s="172" t="s">
        <v>568</v>
      </c>
      <c r="X12" s="173" t="s">
        <v>568</v>
      </c>
      <c r="Y12" s="174" t="s">
        <v>569</v>
      </c>
    </row>
    <row r="13" spans="2:25" s="121" customFormat="1" ht="315.75" customHeight="1" x14ac:dyDescent="0.25">
      <c r="B13" s="207">
        <v>2</v>
      </c>
      <c r="C13" s="95" t="str">
        <f>+IF($C$8="","",VLOOKUP($C$8,Tabla132[],2,0)&amp;B13)</f>
        <v>RE-2</v>
      </c>
      <c r="D13" s="122" t="s">
        <v>254</v>
      </c>
      <c r="E13" s="122" t="s">
        <v>254</v>
      </c>
      <c r="F13" s="211" t="s">
        <v>531</v>
      </c>
      <c r="G13" s="165" t="str">
        <f>+'Consolidado 2021'!D5</f>
        <v>Fuerte</v>
      </c>
      <c r="H13" s="99" t="str">
        <f>+'Consolidado 2021'!E5</f>
        <v>Posible</v>
      </c>
      <c r="I13" s="100" t="str">
        <f>+'Consolidado 2021'!F5</f>
        <v>Mayor</v>
      </c>
      <c r="J13" s="101" t="str">
        <f>+'Consolidado 2021'!G5</f>
        <v>Alto</v>
      </c>
      <c r="K13" s="102">
        <f t="shared" ref="K13:K40" si="0">+++IF(H13="","",IF(H13="Raro",1,IF(H13="Improbable",2,IF(H13="Posible",3,IF(H13="Probable",4,5)))))</f>
        <v>3</v>
      </c>
      <c r="L13" s="102">
        <f t="shared" ref="L13:L40" si="1">+++IF(I13="","",IF(I13="Insignificante",1,IF(I13="Menor",2,IF(I13="Moderado",3,IF(I13="Mayor",4,5)))))</f>
        <v>4</v>
      </c>
      <c r="M13" s="102" t="str">
        <f t="shared" ref="M13:M40" si="2">+K13&amp;L13</f>
        <v>34</v>
      </c>
      <c r="N13" s="102" t="s">
        <v>43</v>
      </c>
      <c r="O13" s="102" t="s">
        <v>47</v>
      </c>
      <c r="P13" s="102" t="s">
        <v>93</v>
      </c>
      <c r="Q13" s="101" t="str">
        <f>+IF(O13="","",IF(P13="","",VLOOKUP(T13,'Definición Tolerabilidad'!$G$3:$H$27,2,0)))</f>
        <v>Extremo</v>
      </c>
      <c r="R13" s="102">
        <f t="shared" ref="R13:R40" si="3">+++IF(O13="","",IF(O13="Raro",1,IF(O13="Improbable",2,IF(O13="Posible",3,IF(O13="Probable",4,5)))))</f>
        <v>4</v>
      </c>
      <c r="S13" s="102">
        <f t="shared" ref="S13:S40" si="4">+++IF(P13="","",IF(P13="Insignificante",1,IF(P13="Menor",2,IF(P13="Moderado",3,IF(P13="Mayor",4,5)))))</f>
        <v>5</v>
      </c>
      <c r="T13" s="102" t="str">
        <f t="shared" ref="T13:T40" si="5">+R13&amp;S13</f>
        <v>45</v>
      </c>
      <c r="U13" s="160"/>
      <c r="V13" s="98" t="s">
        <v>530</v>
      </c>
      <c r="W13" s="172" t="s">
        <v>309</v>
      </c>
      <c r="X13" s="173" t="s">
        <v>309</v>
      </c>
      <c r="Y13" s="174" t="s">
        <v>570</v>
      </c>
    </row>
    <row r="14" spans="2:25" s="121" customFormat="1" ht="174.75" customHeight="1" x14ac:dyDescent="0.25">
      <c r="B14" s="207">
        <v>3</v>
      </c>
      <c r="C14" s="95" t="str">
        <f>+IF($C$8="","",VLOOKUP($C$8,Tabla132[],2,0)&amp;B14)</f>
        <v>RE-3</v>
      </c>
      <c r="D14" s="122" t="s">
        <v>254</v>
      </c>
      <c r="E14" s="122"/>
      <c r="F14" s="211" t="s">
        <v>543</v>
      </c>
      <c r="G14" s="165" t="s">
        <v>55</v>
      </c>
      <c r="H14" s="99" t="s">
        <v>47</v>
      </c>
      <c r="I14" s="100" t="s">
        <v>50</v>
      </c>
      <c r="J14" s="101" t="str">
        <f>+IF(H14="","",IF(I14="","",VLOOKUP(M14,'Definición Tolerabilidad'!$G$3:$H$27,2,0)))</f>
        <v>Extremo</v>
      </c>
      <c r="K14" s="102">
        <f t="shared" si="0"/>
        <v>4</v>
      </c>
      <c r="L14" s="102">
        <f t="shared" si="1"/>
        <v>4</v>
      </c>
      <c r="M14" s="102" t="str">
        <f t="shared" si="2"/>
        <v>44</v>
      </c>
      <c r="N14" s="102" t="s">
        <v>55</v>
      </c>
      <c r="O14" s="102" t="s">
        <v>47</v>
      </c>
      <c r="P14" s="102" t="s">
        <v>50</v>
      </c>
      <c r="Q14" s="101" t="str">
        <f>+IF(O14="","",IF(P14="","",VLOOKUP(T14,'Definición Tolerabilidad'!$G$3:$H$27,2,0)))</f>
        <v>Extremo</v>
      </c>
      <c r="R14" s="102">
        <f t="shared" si="3"/>
        <v>4</v>
      </c>
      <c r="S14" s="102">
        <f t="shared" si="4"/>
        <v>4</v>
      </c>
      <c r="T14" s="102" t="str">
        <f t="shared" si="5"/>
        <v>44</v>
      </c>
      <c r="U14" s="160"/>
      <c r="V14" s="98"/>
      <c r="W14" s="172" t="s">
        <v>309</v>
      </c>
      <c r="X14" s="173" t="s">
        <v>571</v>
      </c>
      <c r="Y14" s="174" t="s">
        <v>581</v>
      </c>
    </row>
    <row r="15" spans="2:25" s="121" customFormat="1" ht="166.5" customHeight="1" x14ac:dyDescent="0.25">
      <c r="B15" s="207">
        <v>4</v>
      </c>
      <c r="C15" s="95" t="str">
        <f>+IF($C$8="","",VLOOKUP($C$8,Tabla132[],2,0)&amp;B15)</f>
        <v>RE-4</v>
      </c>
      <c r="D15" s="122" t="s">
        <v>254</v>
      </c>
      <c r="E15" s="122" t="s">
        <v>254</v>
      </c>
      <c r="F15" s="211" t="s">
        <v>539</v>
      </c>
      <c r="G15" s="102" t="s">
        <v>43</v>
      </c>
      <c r="H15" s="102" t="s">
        <v>47</v>
      </c>
      <c r="I15" s="102" t="s">
        <v>93</v>
      </c>
      <c r="J15" s="101" t="str">
        <f>+IF(H15="","",IF(I15="","",VLOOKUP(M15,'Definición Tolerabilidad'!$G$3:$H$27,2,0)))</f>
        <v>Extremo</v>
      </c>
      <c r="K15" s="102">
        <f t="shared" si="0"/>
        <v>4</v>
      </c>
      <c r="L15" s="102">
        <f t="shared" si="1"/>
        <v>5</v>
      </c>
      <c r="M15" s="102" t="str">
        <f t="shared" si="2"/>
        <v>45</v>
      </c>
      <c r="N15" s="102" t="s">
        <v>43</v>
      </c>
      <c r="O15" s="102" t="s">
        <v>47</v>
      </c>
      <c r="P15" s="102" t="s">
        <v>93</v>
      </c>
      <c r="Q15" s="101" t="str">
        <f>+IF(O15="","",IF(P15="","",VLOOKUP(T15,'Definición Tolerabilidad'!$G$3:$H$27,2,0)))</f>
        <v>Extremo</v>
      </c>
      <c r="R15" s="102">
        <f t="shared" si="3"/>
        <v>4</v>
      </c>
      <c r="S15" s="102">
        <f t="shared" si="4"/>
        <v>5</v>
      </c>
      <c r="T15" s="102" t="str">
        <f t="shared" si="5"/>
        <v>45</v>
      </c>
      <c r="U15" s="160"/>
      <c r="V15" s="98" t="s">
        <v>244</v>
      </c>
      <c r="W15" s="172" t="s">
        <v>571</v>
      </c>
      <c r="X15" s="173" t="s">
        <v>571</v>
      </c>
      <c r="Y15" s="174" t="s">
        <v>582</v>
      </c>
    </row>
    <row r="16" spans="2:25" ht="60" x14ac:dyDescent="0.2">
      <c r="B16" s="207">
        <v>5</v>
      </c>
      <c r="C16" s="95" t="str">
        <f>+IF($C$8="","",VLOOKUP($C$8,Tabla132[],2,0)&amp;B16)</f>
        <v>RE-5</v>
      </c>
      <c r="D16" s="122" t="s">
        <v>252</v>
      </c>
      <c r="E16" s="122" t="s">
        <v>252</v>
      </c>
      <c r="F16" s="211" t="s">
        <v>533</v>
      </c>
      <c r="G16" s="165" t="str">
        <f>+'Consolidado 2021'!D9</f>
        <v>Fuerte</v>
      </c>
      <c r="H16" s="99" t="str">
        <f>+'Consolidado 2021'!E9</f>
        <v>Raro</v>
      </c>
      <c r="I16" s="100" t="str">
        <f>+'Consolidado 2021'!F9</f>
        <v>Mayor</v>
      </c>
      <c r="J16" s="101" t="str">
        <f>+'Consolidado 2021'!G9</f>
        <v>Medio</v>
      </c>
      <c r="K16" s="102">
        <f t="shared" si="0"/>
        <v>1</v>
      </c>
      <c r="L16" s="102">
        <f t="shared" si="1"/>
        <v>4</v>
      </c>
      <c r="M16" s="102" t="str">
        <f t="shared" si="2"/>
        <v>14</v>
      </c>
      <c r="N16" s="102" t="s">
        <v>54</v>
      </c>
      <c r="O16" s="102" t="s">
        <v>47</v>
      </c>
      <c r="P16" s="102" t="s">
        <v>50</v>
      </c>
      <c r="Q16" s="101" t="str">
        <f>+IF(O16="","",IF(P16="","",VLOOKUP(T16,'Definición Tolerabilidad'!$G$3:$H$27,2,0)))</f>
        <v>Extremo</v>
      </c>
      <c r="R16" s="102">
        <f t="shared" si="3"/>
        <v>4</v>
      </c>
      <c r="S16" s="102">
        <f t="shared" si="4"/>
        <v>4</v>
      </c>
      <c r="T16" s="102" t="str">
        <f t="shared" si="5"/>
        <v>44</v>
      </c>
      <c r="U16" s="160"/>
      <c r="V16" s="98" t="s">
        <v>247</v>
      </c>
      <c r="W16" s="176" t="s">
        <v>571</v>
      </c>
      <c r="X16" s="173" t="s">
        <v>571</v>
      </c>
      <c r="Y16" s="174" t="s">
        <v>573</v>
      </c>
    </row>
    <row r="17" spans="2:25" ht="114.75" customHeight="1" x14ac:dyDescent="0.2">
      <c r="B17" s="207">
        <v>6</v>
      </c>
      <c r="C17" s="95" t="str">
        <f>+IF($C$8="","",VLOOKUP($C$8,Tabla132[],2,0)&amp;B17)</f>
        <v>RE-6</v>
      </c>
      <c r="D17" s="122" t="s">
        <v>252</v>
      </c>
      <c r="E17" s="122" t="s">
        <v>252</v>
      </c>
      <c r="F17" s="211" t="s">
        <v>534</v>
      </c>
      <c r="G17" s="165" t="str">
        <f>+'Consolidado 2021'!D11</f>
        <v>Débil</v>
      </c>
      <c r="H17" s="99" t="str">
        <f>+'Consolidado 2021'!E11</f>
        <v>Probable</v>
      </c>
      <c r="I17" s="100" t="str">
        <f>+'Consolidado 2021'!F11</f>
        <v>Severo</v>
      </c>
      <c r="J17" s="101" t="str">
        <f>+'Consolidado 2021'!G11</f>
        <v>Extremo</v>
      </c>
      <c r="K17" s="102">
        <f t="shared" si="0"/>
        <v>4</v>
      </c>
      <c r="L17" s="102">
        <f t="shared" si="1"/>
        <v>5</v>
      </c>
      <c r="M17" s="102" t="str">
        <f t="shared" si="2"/>
        <v>45</v>
      </c>
      <c r="N17" s="102" t="s">
        <v>55</v>
      </c>
      <c r="O17" s="102" t="s">
        <v>47</v>
      </c>
      <c r="P17" s="102" t="s">
        <v>93</v>
      </c>
      <c r="Q17" s="101" t="str">
        <f>+IF(O17="","",IF(P17="","",VLOOKUP(T17,'Definición Tolerabilidad'!$G$3:$H$27,2,0)))</f>
        <v>Extremo</v>
      </c>
      <c r="R17" s="102">
        <f t="shared" si="3"/>
        <v>4</v>
      </c>
      <c r="S17" s="102">
        <f t="shared" si="4"/>
        <v>5</v>
      </c>
      <c r="T17" s="102" t="str">
        <f t="shared" si="5"/>
        <v>45</v>
      </c>
      <c r="U17" s="160"/>
      <c r="V17" s="98" t="s">
        <v>250</v>
      </c>
      <c r="W17" s="172" t="s">
        <v>571</v>
      </c>
      <c r="X17" s="173" t="s">
        <v>571</v>
      </c>
      <c r="Y17" s="175" t="s">
        <v>574</v>
      </c>
    </row>
    <row r="18" spans="2:25" ht="75" x14ac:dyDescent="0.2">
      <c r="B18" s="207">
        <v>7</v>
      </c>
      <c r="C18" s="95" t="str">
        <f>+IF($C$8="","",VLOOKUP($C$8,Tabla132[],2,0)&amp;B18)</f>
        <v>RE-7</v>
      </c>
      <c r="D18" s="122" t="s">
        <v>252</v>
      </c>
      <c r="E18" s="122"/>
      <c r="F18" s="211" t="s">
        <v>535</v>
      </c>
      <c r="G18" s="165" t="s">
        <v>55</v>
      </c>
      <c r="H18" s="99" t="s">
        <v>47</v>
      </c>
      <c r="I18" s="100" t="s">
        <v>50</v>
      </c>
      <c r="J18" s="101" t="str">
        <f>+IF(H18="","",IF(I18="","",VLOOKUP(M18,'Definición Tolerabilidad'!$G$3:$H$27,2,0)))</f>
        <v>Extremo</v>
      </c>
      <c r="K18" s="102">
        <f t="shared" si="0"/>
        <v>4</v>
      </c>
      <c r="L18" s="102">
        <f t="shared" si="1"/>
        <v>4</v>
      </c>
      <c r="M18" s="102" t="str">
        <f t="shared" si="2"/>
        <v>44</v>
      </c>
      <c r="N18" s="102" t="s">
        <v>55</v>
      </c>
      <c r="O18" s="102" t="s">
        <v>47</v>
      </c>
      <c r="P18" s="102" t="s">
        <v>50</v>
      </c>
      <c r="Q18" s="101" t="str">
        <f>+IF(O18="","",IF(P18="","",VLOOKUP(T18,'Definición Tolerabilidad'!$G$3:$H$27,2,0)))</f>
        <v>Extremo</v>
      </c>
      <c r="R18" s="102">
        <f t="shared" si="3"/>
        <v>4</v>
      </c>
      <c r="S18" s="102">
        <f t="shared" si="4"/>
        <v>4</v>
      </c>
      <c r="T18" s="102" t="str">
        <f t="shared" si="5"/>
        <v>44</v>
      </c>
      <c r="U18" s="160"/>
      <c r="V18" s="98" t="s">
        <v>251</v>
      </c>
      <c r="W18" s="172" t="s">
        <v>571</v>
      </c>
      <c r="X18" s="173" t="s">
        <v>571</v>
      </c>
      <c r="Y18" s="175" t="s">
        <v>575</v>
      </c>
    </row>
    <row r="19" spans="2:25" ht="96" customHeight="1" x14ac:dyDescent="0.2">
      <c r="B19" s="207">
        <v>8</v>
      </c>
      <c r="C19" s="95" t="str">
        <f>+IF($C$8="","",VLOOKUP($C$8,Tabla132[],2,0)&amp;B19)</f>
        <v>RE-8</v>
      </c>
      <c r="D19" s="122" t="s">
        <v>252</v>
      </c>
      <c r="E19" s="122" t="s">
        <v>252</v>
      </c>
      <c r="F19" s="211" t="s">
        <v>536</v>
      </c>
      <c r="G19" s="165" t="str">
        <f>+'Consolidado 2021'!D15</f>
        <v>Fuerte</v>
      </c>
      <c r="H19" s="99" t="str">
        <f>+'Consolidado 2021'!E15</f>
        <v>Improbable</v>
      </c>
      <c r="I19" s="100" t="str">
        <f>+'Consolidado 2021'!F15</f>
        <v>Mayor</v>
      </c>
      <c r="J19" s="101" t="str">
        <f>+IF(H19="","",IF(I19="","",VLOOKUP(M19,'Definición Tolerabilidad'!$G$3:$H$27,2,0)))</f>
        <v>Alto</v>
      </c>
      <c r="K19" s="102">
        <f t="shared" si="0"/>
        <v>2</v>
      </c>
      <c r="L19" s="102">
        <f t="shared" si="1"/>
        <v>4</v>
      </c>
      <c r="M19" s="102" t="str">
        <f t="shared" si="2"/>
        <v>24</v>
      </c>
      <c r="N19" s="102" t="s">
        <v>55</v>
      </c>
      <c r="O19" s="102" t="s">
        <v>186</v>
      </c>
      <c r="P19" s="102" t="s">
        <v>50</v>
      </c>
      <c r="Q19" s="101" t="str">
        <f>+IF(O19="","",IF(P19="","",VLOOKUP(T19,'Definición Tolerabilidad'!$G$3:$H$27,2,0)))</f>
        <v>Alto</v>
      </c>
      <c r="R19" s="102">
        <f t="shared" si="3"/>
        <v>3</v>
      </c>
      <c r="S19" s="102">
        <f t="shared" si="4"/>
        <v>4</v>
      </c>
      <c r="T19" s="102" t="str">
        <f t="shared" si="5"/>
        <v>34</v>
      </c>
      <c r="U19" s="160"/>
      <c r="V19" s="98"/>
      <c r="W19" s="172" t="s">
        <v>571</v>
      </c>
      <c r="X19" s="173" t="s">
        <v>571</v>
      </c>
      <c r="Y19" s="174" t="s">
        <v>576</v>
      </c>
    </row>
    <row r="20" spans="2:25" ht="264.75" customHeight="1" x14ac:dyDescent="0.2">
      <c r="B20" s="207">
        <v>9</v>
      </c>
      <c r="C20" s="95" t="str">
        <f>+IF($C$8="","",VLOOKUP($C$8,Tabla132[],2,0)&amp;B20)</f>
        <v>RE-9</v>
      </c>
      <c r="D20" s="122" t="s">
        <v>255</v>
      </c>
      <c r="E20" s="122" t="s">
        <v>255</v>
      </c>
      <c r="F20" s="211" t="s">
        <v>541</v>
      </c>
      <c r="G20" s="102" t="s">
        <v>55</v>
      </c>
      <c r="H20" s="102" t="s">
        <v>189</v>
      </c>
      <c r="I20" s="102" t="s">
        <v>93</v>
      </c>
      <c r="J20" s="101" t="str">
        <f>+IF(H20="","",IF(I20="","",VLOOKUP(M20,'Definición Tolerabilidad'!$G$3:$H$27,2,0)))</f>
        <v>Extremo</v>
      </c>
      <c r="K20" s="102">
        <f t="shared" si="0"/>
        <v>5</v>
      </c>
      <c r="L20" s="102">
        <f t="shared" si="1"/>
        <v>5</v>
      </c>
      <c r="M20" s="102" t="str">
        <f t="shared" si="2"/>
        <v>55</v>
      </c>
      <c r="N20" s="102" t="s">
        <v>55</v>
      </c>
      <c r="O20" s="102" t="s">
        <v>189</v>
      </c>
      <c r="P20" s="102" t="s">
        <v>93</v>
      </c>
      <c r="Q20" s="101" t="str">
        <f>+IF(O20="","",IF(P20="","",VLOOKUP(T20,'Definición Tolerabilidad'!$G$3:$H$27,2,0)))</f>
        <v>Extremo</v>
      </c>
      <c r="R20" s="102">
        <f t="shared" si="3"/>
        <v>5</v>
      </c>
      <c r="S20" s="102">
        <f t="shared" si="4"/>
        <v>5</v>
      </c>
      <c r="T20" s="102" t="str">
        <f t="shared" si="5"/>
        <v>55</v>
      </c>
      <c r="U20" s="160"/>
      <c r="V20" s="98" t="s">
        <v>256</v>
      </c>
      <c r="W20" s="172" t="s">
        <v>571</v>
      </c>
      <c r="X20" s="173" t="s">
        <v>571</v>
      </c>
      <c r="Y20" s="174" t="s">
        <v>577</v>
      </c>
    </row>
    <row r="21" spans="2:25" ht="120" x14ac:dyDescent="0.2">
      <c r="B21" s="207">
        <v>10</v>
      </c>
      <c r="C21" s="95" t="str">
        <f>+IF($C$8="","",VLOOKUP($C$8,Tabla132[],2,0)&amp;B21)</f>
        <v>RE-10</v>
      </c>
      <c r="D21" s="122" t="s">
        <v>255</v>
      </c>
      <c r="E21" s="122" t="s">
        <v>255</v>
      </c>
      <c r="F21" s="211" t="s">
        <v>537</v>
      </c>
      <c r="G21" s="165" t="str">
        <f>+'Consolidado 2021'!D17</f>
        <v>Moderado</v>
      </c>
      <c r="H21" s="99" t="str">
        <f>+'Consolidado 2021'!E17</f>
        <v>Posible</v>
      </c>
      <c r="I21" s="100" t="str">
        <f>+'Consolidado 2021'!F17</f>
        <v>Severo</v>
      </c>
      <c r="J21" s="101" t="str">
        <f>+'Consolidado 2021'!G17</f>
        <v>Extremo</v>
      </c>
      <c r="K21" s="102">
        <f t="shared" si="0"/>
        <v>3</v>
      </c>
      <c r="L21" s="102">
        <f t="shared" si="1"/>
        <v>5</v>
      </c>
      <c r="M21" s="102" t="str">
        <f t="shared" si="2"/>
        <v>35</v>
      </c>
      <c r="N21" s="102" t="s">
        <v>43</v>
      </c>
      <c r="O21" s="102" t="s">
        <v>186</v>
      </c>
      <c r="P21" s="102" t="s">
        <v>93</v>
      </c>
      <c r="Q21" s="101" t="str">
        <f>+IF(O21="","",IF(P21="","",VLOOKUP(T21,'Definición Tolerabilidad'!$G$3:$H$27,2,0)))</f>
        <v>Extremo</v>
      </c>
      <c r="R21" s="102">
        <f t="shared" si="3"/>
        <v>3</v>
      </c>
      <c r="S21" s="102">
        <f t="shared" si="4"/>
        <v>5</v>
      </c>
      <c r="T21" s="102" t="str">
        <f t="shared" si="5"/>
        <v>35</v>
      </c>
      <c r="U21" s="160"/>
      <c r="V21" s="98" t="s">
        <v>257</v>
      </c>
      <c r="W21" s="172" t="s">
        <v>571</v>
      </c>
      <c r="X21" s="173" t="s">
        <v>571</v>
      </c>
      <c r="Y21" s="175"/>
    </row>
    <row r="22" spans="2:25" ht="119.25" customHeight="1" x14ac:dyDescent="0.2">
      <c r="B22" s="207">
        <v>11</v>
      </c>
      <c r="C22" s="95" t="str">
        <f>+IF($C$8="","",VLOOKUP($C$8,Tabla132[],2,0)&amp;B22)</f>
        <v>RE-11</v>
      </c>
      <c r="D22" s="122" t="s">
        <v>255</v>
      </c>
      <c r="E22" s="122" t="s">
        <v>255</v>
      </c>
      <c r="F22" s="211" t="s">
        <v>538</v>
      </c>
      <c r="G22" s="165" t="str">
        <f>+'Consolidado 2021'!D19</f>
        <v>Moderado</v>
      </c>
      <c r="H22" s="99" t="str">
        <f>+'Consolidado 2021'!E19</f>
        <v>Probable</v>
      </c>
      <c r="I22" s="100" t="str">
        <f>+'Consolidado 2021'!F19</f>
        <v>Moderado</v>
      </c>
      <c r="J22" s="101" t="str">
        <f>+'Consolidado 2021'!G19</f>
        <v>Alto</v>
      </c>
      <c r="K22" s="102">
        <f t="shared" si="0"/>
        <v>4</v>
      </c>
      <c r="L22" s="102">
        <f t="shared" si="1"/>
        <v>3</v>
      </c>
      <c r="M22" s="102" t="str">
        <f t="shared" si="2"/>
        <v>43</v>
      </c>
      <c r="N22" s="102" t="s">
        <v>43</v>
      </c>
      <c r="O22" s="102" t="s">
        <v>47</v>
      </c>
      <c r="P22" s="102" t="s">
        <v>50</v>
      </c>
      <c r="Q22" s="101" t="str">
        <f>+IF(O22="","",IF(P22="","",VLOOKUP(T22,'Definición Tolerabilidad'!$G$3:$H$27,2,0)))</f>
        <v>Extremo</v>
      </c>
      <c r="R22" s="102">
        <f t="shared" si="3"/>
        <v>4</v>
      </c>
      <c r="S22" s="102">
        <f t="shared" si="4"/>
        <v>4</v>
      </c>
      <c r="T22" s="102" t="str">
        <f t="shared" si="5"/>
        <v>44</v>
      </c>
      <c r="U22" s="160"/>
      <c r="V22" s="98"/>
      <c r="W22" s="172" t="s">
        <v>571</v>
      </c>
      <c r="X22" s="173" t="s">
        <v>571</v>
      </c>
      <c r="Y22" s="174" t="s">
        <v>578</v>
      </c>
    </row>
    <row r="23" spans="2:25" ht="153" customHeight="1" x14ac:dyDescent="0.2">
      <c r="B23" s="207">
        <v>12</v>
      </c>
      <c r="C23" s="95" t="str">
        <f>+IF($C$8="","",VLOOKUP($C$8,Tabla132[],2,0)&amp;B23)</f>
        <v>RE-12</v>
      </c>
      <c r="D23" s="122" t="s">
        <v>255</v>
      </c>
      <c r="E23" s="122" t="s">
        <v>255</v>
      </c>
      <c r="F23" s="211" t="s">
        <v>546</v>
      </c>
      <c r="G23" s="102" t="s">
        <v>43</v>
      </c>
      <c r="H23" s="102" t="s">
        <v>47</v>
      </c>
      <c r="I23" s="102" t="s">
        <v>43</v>
      </c>
      <c r="J23" s="101" t="str">
        <f>+IF(H23="","",IF(I23="","",VLOOKUP(M23,'Definición Tolerabilidad'!$G$3:$H$27,2,0)))</f>
        <v>Alto</v>
      </c>
      <c r="K23" s="102">
        <f t="shared" si="0"/>
        <v>4</v>
      </c>
      <c r="L23" s="102">
        <f t="shared" si="1"/>
        <v>3</v>
      </c>
      <c r="M23" s="102" t="str">
        <f t="shared" si="2"/>
        <v>43</v>
      </c>
      <c r="N23" s="102" t="s">
        <v>43</v>
      </c>
      <c r="O23" s="102" t="s">
        <v>47</v>
      </c>
      <c r="P23" s="102" t="s">
        <v>43</v>
      </c>
      <c r="Q23" s="101" t="str">
        <f>+IF(O23="","",IF(P23="","",VLOOKUP(T23,'Definición Tolerabilidad'!$G$3:$H$27,2,0)))</f>
        <v>Alto</v>
      </c>
      <c r="R23" s="102">
        <f t="shared" si="3"/>
        <v>4</v>
      </c>
      <c r="S23" s="102">
        <f t="shared" si="4"/>
        <v>3</v>
      </c>
      <c r="T23" s="102" t="str">
        <f t="shared" si="5"/>
        <v>43</v>
      </c>
      <c r="U23" s="160"/>
      <c r="V23" s="98" t="s">
        <v>532</v>
      </c>
      <c r="W23" s="172" t="s">
        <v>571</v>
      </c>
      <c r="X23" s="173" t="s">
        <v>571</v>
      </c>
      <c r="Y23" s="174"/>
    </row>
    <row r="24" spans="2:25" ht="87.75" customHeight="1" x14ac:dyDescent="0.2">
      <c r="B24" s="207">
        <v>13</v>
      </c>
      <c r="C24" s="95" t="str">
        <f>+IF($C$8="","",VLOOKUP($C$8,Tabla132[],2,0)&amp;B24)</f>
        <v>RE-13</v>
      </c>
      <c r="D24" s="122" t="s">
        <v>267</v>
      </c>
      <c r="E24" s="122" t="s">
        <v>267</v>
      </c>
      <c r="F24" s="211" t="s">
        <v>260</v>
      </c>
      <c r="G24" s="165" t="str">
        <f>+'Consolidado 2021'!D22</f>
        <v>Fuerte</v>
      </c>
      <c r="H24" s="99" t="str">
        <f>+'Consolidado 2021'!E22</f>
        <v>Improbable</v>
      </c>
      <c r="I24" s="100" t="str">
        <f>+'Consolidado 2021'!F22</f>
        <v>Mayor</v>
      </c>
      <c r="J24" s="101" t="str">
        <f>+'Consolidado 2021'!G22</f>
        <v>Alto</v>
      </c>
      <c r="K24" s="102">
        <f t="shared" si="0"/>
        <v>2</v>
      </c>
      <c r="L24" s="102">
        <f t="shared" si="1"/>
        <v>4</v>
      </c>
      <c r="M24" s="102" t="str">
        <f t="shared" si="2"/>
        <v>24</v>
      </c>
      <c r="N24" s="102" t="s">
        <v>54</v>
      </c>
      <c r="O24" s="102" t="s">
        <v>47</v>
      </c>
      <c r="P24" s="102" t="s">
        <v>50</v>
      </c>
      <c r="Q24" s="101" t="str">
        <f>+IF(O24="","",IF(P24="","",VLOOKUP(T24,'Definición Tolerabilidad'!$G$3:$H$27,2,0)))</f>
        <v>Extremo</v>
      </c>
      <c r="R24" s="102">
        <f t="shared" si="3"/>
        <v>4</v>
      </c>
      <c r="S24" s="102">
        <f t="shared" si="4"/>
        <v>4</v>
      </c>
      <c r="T24" s="102" t="str">
        <f t="shared" si="5"/>
        <v>44</v>
      </c>
      <c r="U24" s="160"/>
      <c r="V24" s="98" t="s">
        <v>261</v>
      </c>
      <c r="W24" s="172" t="s">
        <v>571</v>
      </c>
      <c r="X24" s="173" t="s">
        <v>571</v>
      </c>
      <c r="Y24" s="174" t="s">
        <v>579</v>
      </c>
    </row>
    <row r="25" spans="2:25" ht="94.5" customHeight="1" x14ac:dyDescent="0.2">
      <c r="B25" s="207">
        <v>14</v>
      </c>
      <c r="C25" s="95" t="str">
        <f>+IF($C$8="","",VLOOKUP($C$8,Tabla132[],2,0)&amp;B25)</f>
        <v>RE-14</v>
      </c>
      <c r="D25" s="122" t="s">
        <v>267</v>
      </c>
      <c r="E25" s="122" t="s">
        <v>267</v>
      </c>
      <c r="F25" s="211" t="s">
        <v>334</v>
      </c>
      <c r="G25" s="165" t="str">
        <f>+'Consolidado 2021'!D23</f>
        <v>Fuerte</v>
      </c>
      <c r="H25" s="99" t="str">
        <f>+'Consolidado 2021'!E23</f>
        <v>Improbable</v>
      </c>
      <c r="I25" s="100" t="str">
        <f>+'Consolidado 2021'!F23</f>
        <v>Mayor</v>
      </c>
      <c r="J25" s="101" t="str">
        <f>+'Consolidado 2021'!G23</f>
        <v>Alto</v>
      </c>
      <c r="K25" s="102">
        <f t="shared" si="0"/>
        <v>2</v>
      </c>
      <c r="L25" s="102">
        <f t="shared" si="1"/>
        <v>4</v>
      </c>
      <c r="M25" s="102" t="str">
        <f t="shared" si="2"/>
        <v>24</v>
      </c>
      <c r="N25" s="102" t="s">
        <v>54</v>
      </c>
      <c r="O25" s="102" t="s">
        <v>47</v>
      </c>
      <c r="P25" s="102" t="s">
        <v>50</v>
      </c>
      <c r="Q25" s="101" t="str">
        <f>+IF(O25="","",IF(P25="","",VLOOKUP(T25,'Definición Tolerabilidad'!$G$3:$H$27,2,0)))</f>
        <v>Extremo</v>
      </c>
      <c r="R25" s="102">
        <f t="shared" si="3"/>
        <v>4</v>
      </c>
      <c r="S25" s="102">
        <f t="shared" si="4"/>
        <v>4</v>
      </c>
      <c r="T25" s="102" t="str">
        <f t="shared" si="5"/>
        <v>44</v>
      </c>
      <c r="U25" s="160"/>
      <c r="V25" s="98" t="s">
        <v>262</v>
      </c>
      <c r="W25" s="172" t="s">
        <v>571</v>
      </c>
      <c r="X25" s="173" t="s">
        <v>571</v>
      </c>
      <c r="Y25" s="175"/>
    </row>
    <row r="26" spans="2:25" ht="83.25" customHeight="1" x14ac:dyDescent="0.2">
      <c r="B26" s="207">
        <v>15</v>
      </c>
      <c r="C26" s="95" t="str">
        <f>+IF($C$8="","",VLOOKUP($C$8,Tabla132[],2,0)&amp;B26)</f>
        <v>RE-15</v>
      </c>
      <c r="D26" s="122" t="s">
        <v>267</v>
      </c>
      <c r="E26" s="122" t="s">
        <v>267</v>
      </c>
      <c r="F26" s="211" t="s">
        <v>540</v>
      </c>
      <c r="G26" s="165" t="str">
        <f>+'Consolidado 2021'!D24</f>
        <v>Moderado</v>
      </c>
      <c r="H26" s="99" t="str">
        <f>+'Consolidado 2021'!E24</f>
        <v>Probable</v>
      </c>
      <c r="I26" s="100" t="str">
        <f>+'Consolidado 2021'!F24</f>
        <v>Moderado</v>
      </c>
      <c r="J26" s="101" t="str">
        <f>+'Consolidado 2021'!G24</f>
        <v>Alto</v>
      </c>
      <c r="K26" s="102">
        <f t="shared" si="0"/>
        <v>4</v>
      </c>
      <c r="L26" s="102">
        <f t="shared" si="1"/>
        <v>3</v>
      </c>
      <c r="M26" s="102" t="str">
        <f t="shared" si="2"/>
        <v>43</v>
      </c>
      <c r="N26" s="102" t="s">
        <v>43</v>
      </c>
      <c r="O26" s="102" t="s">
        <v>47</v>
      </c>
      <c r="P26" s="102" t="s">
        <v>43</v>
      </c>
      <c r="Q26" s="101" t="str">
        <f>+IF(O26="","",IF(P26="","",VLOOKUP(T26,'Definición Tolerabilidad'!$G$3:$H$27,2,0)))</f>
        <v>Alto</v>
      </c>
      <c r="R26" s="102">
        <f t="shared" si="3"/>
        <v>4</v>
      </c>
      <c r="S26" s="102">
        <f t="shared" si="4"/>
        <v>3</v>
      </c>
      <c r="T26" s="102" t="str">
        <f t="shared" si="5"/>
        <v>43</v>
      </c>
      <c r="U26" s="160"/>
      <c r="V26" s="98" t="s">
        <v>263</v>
      </c>
      <c r="W26" s="172" t="s">
        <v>571</v>
      </c>
      <c r="X26" s="173" t="s">
        <v>571</v>
      </c>
      <c r="Y26" s="175"/>
    </row>
    <row r="27" spans="2:25" ht="109.5" customHeight="1" x14ac:dyDescent="0.2">
      <c r="B27" s="207">
        <v>16</v>
      </c>
      <c r="C27" s="95" t="str">
        <f>+IF($C$8="","",VLOOKUP($C$8,Tabla132[],2,0)&amp;B27)</f>
        <v>RE-16</v>
      </c>
      <c r="D27" s="122" t="s">
        <v>267</v>
      </c>
      <c r="E27" s="122"/>
      <c r="F27" s="211" t="s">
        <v>542</v>
      </c>
      <c r="G27" s="165" t="str">
        <f>+'Consolidado 2021'!D26</f>
        <v>Fuerte</v>
      </c>
      <c r="H27" s="99" t="str">
        <f>+'Consolidado 2021'!E26</f>
        <v>Improbable</v>
      </c>
      <c r="I27" s="100" t="str">
        <f>+'Consolidado 2021'!F26</f>
        <v>Mayor</v>
      </c>
      <c r="J27" s="101" t="str">
        <f>+'Consolidado 2021'!G26</f>
        <v>Alto</v>
      </c>
      <c r="K27" s="102">
        <f t="shared" si="0"/>
        <v>2</v>
      </c>
      <c r="L27" s="102">
        <f t="shared" si="1"/>
        <v>4</v>
      </c>
      <c r="M27" s="102" t="str">
        <f t="shared" si="2"/>
        <v>24</v>
      </c>
      <c r="N27" s="102" t="s">
        <v>55</v>
      </c>
      <c r="O27" s="102" t="s">
        <v>47</v>
      </c>
      <c r="P27" s="102" t="s">
        <v>93</v>
      </c>
      <c r="Q27" s="101" t="str">
        <f>+IF(O27="","",IF(P27="","",VLOOKUP(T27,'Definición Tolerabilidad'!$G$3:$H$27,2,0)))</f>
        <v>Extremo</v>
      </c>
      <c r="R27" s="102">
        <f t="shared" si="3"/>
        <v>4</v>
      </c>
      <c r="S27" s="102">
        <f t="shared" si="4"/>
        <v>5</v>
      </c>
      <c r="T27" s="102" t="str">
        <f t="shared" si="5"/>
        <v>45</v>
      </c>
      <c r="U27" s="160"/>
      <c r="V27" s="98"/>
      <c r="W27" s="172" t="s">
        <v>571</v>
      </c>
      <c r="X27" s="173" t="s">
        <v>571</v>
      </c>
      <c r="Y27" s="174"/>
    </row>
    <row r="28" spans="2:25" ht="103.5" customHeight="1" x14ac:dyDescent="0.2">
      <c r="B28" s="207">
        <v>17</v>
      </c>
      <c r="C28" s="95" t="str">
        <f>+IF($C$8="","",VLOOKUP($C$8,Tabla132[],2,0)&amp;B28)</f>
        <v>RE-17</v>
      </c>
      <c r="D28" s="122" t="s">
        <v>268</v>
      </c>
      <c r="E28" s="122" t="s">
        <v>268</v>
      </c>
      <c r="F28" s="211" t="s">
        <v>337</v>
      </c>
      <c r="G28" s="102" t="s">
        <v>54</v>
      </c>
      <c r="H28" s="102" t="s">
        <v>186</v>
      </c>
      <c r="I28" s="102" t="s">
        <v>93</v>
      </c>
      <c r="J28" s="101" t="str">
        <f>+IF(H28="","",IF(I28="","",VLOOKUP(M28,'Definición Tolerabilidad'!$G$3:$H$27,2,0)))</f>
        <v>Extremo</v>
      </c>
      <c r="K28" s="102">
        <f t="shared" si="0"/>
        <v>3</v>
      </c>
      <c r="L28" s="102">
        <f t="shared" si="1"/>
        <v>5</v>
      </c>
      <c r="M28" s="102" t="str">
        <f t="shared" si="2"/>
        <v>35</v>
      </c>
      <c r="N28" s="102" t="s">
        <v>54</v>
      </c>
      <c r="O28" s="102" t="s">
        <v>42</v>
      </c>
      <c r="P28" s="102" t="s">
        <v>43</v>
      </c>
      <c r="Q28" s="101" t="str">
        <f>+IF(O28="","",IF(P28="","",VLOOKUP(T28,'Definición Tolerabilidad'!$G$3:$H$27,2,0)))</f>
        <v>Medio</v>
      </c>
      <c r="R28" s="102">
        <f t="shared" si="3"/>
        <v>2</v>
      </c>
      <c r="S28" s="102">
        <f t="shared" si="4"/>
        <v>3</v>
      </c>
      <c r="T28" s="102" t="str">
        <f t="shared" si="5"/>
        <v>23</v>
      </c>
      <c r="U28" s="160"/>
      <c r="V28" s="98" t="s">
        <v>269</v>
      </c>
      <c r="W28" s="172" t="s">
        <v>571</v>
      </c>
      <c r="X28" s="173" t="s">
        <v>571</v>
      </c>
      <c r="Y28" s="175"/>
    </row>
    <row r="29" spans="2:25" ht="168" customHeight="1" x14ac:dyDescent="0.2">
      <c r="B29" s="207">
        <v>18</v>
      </c>
      <c r="C29" s="95" t="str">
        <f>+IF($C$8="","",VLOOKUP($C$8,Tabla132[],2,0)&amp;B29)</f>
        <v>RE-18</v>
      </c>
      <c r="D29" s="122" t="s">
        <v>271</v>
      </c>
      <c r="E29" s="122" t="s">
        <v>271</v>
      </c>
      <c r="F29" s="211" t="s">
        <v>544</v>
      </c>
      <c r="G29" s="208" t="s">
        <v>55</v>
      </c>
      <c r="H29" s="209" t="s">
        <v>189</v>
      </c>
      <c r="I29" s="210" t="s">
        <v>93</v>
      </c>
      <c r="J29" s="210" t="str">
        <f>+IF(H29="","",IF(I29="","",VLOOKUP(M29,'Definición Tolerabilidad'!$G$3:$H$27,2,0)))</f>
        <v>Extremo</v>
      </c>
      <c r="K29" s="102">
        <f t="shared" si="0"/>
        <v>5</v>
      </c>
      <c r="L29" s="102">
        <f t="shared" si="1"/>
        <v>5</v>
      </c>
      <c r="M29" s="102" t="str">
        <f t="shared" si="2"/>
        <v>55</v>
      </c>
      <c r="N29" s="102" t="s">
        <v>43</v>
      </c>
      <c r="O29" s="102" t="s">
        <v>186</v>
      </c>
      <c r="P29" s="102" t="s">
        <v>93</v>
      </c>
      <c r="Q29" s="101" t="str">
        <f>+IF(O29="","",IF(P29="","",VLOOKUP(T29,'Definición Tolerabilidad'!$G$3:$H$27,2,0)))</f>
        <v>Extremo</v>
      </c>
      <c r="R29" s="102">
        <f t="shared" si="3"/>
        <v>3</v>
      </c>
      <c r="S29" s="102">
        <f t="shared" si="4"/>
        <v>5</v>
      </c>
      <c r="T29" s="102" t="str">
        <f t="shared" si="5"/>
        <v>35</v>
      </c>
      <c r="U29" s="160"/>
      <c r="V29" s="98" t="s">
        <v>273</v>
      </c>
      <c r="W29" s="172" t="s">
        <v>568</v>
      </c>
      <c r="X29" s="173" t="s">
        <v>571</v>
      </c>
      <c r="Y29" s="174" t="s">
        <v>572</v>
      </c>
    </row>
    <row r="30" spans="2:25" ht="112.5" customHeight="1" x14ac:dyDescent="0.2">
      <c r="B30" s="207">
        <v>19</v>
      </c>
      <c r="C30" s="95" t="str">
        <f>+IF($C$8="","",VLOOKUP($C$8,Tabla132[],2,0)&amp;B30)</f>
        <v>RE-19</v>
      </c>
      <c r="D30" s="122" t="s">
        <v>271</v>
      </c>
      <c r="E30" s="122" t="s">
        <v>271</v>
      </c>
      <c r="F30" s="211" t="s">
        <v>340</v>
      </c>
      <c r="G30" s="165" t="str">
        <f>+'Consolidado 2021'!D32</f>
        <v>Fuerte</v>
      </c>
      <c r="H30" s="99" t="str">
        <f>+'Consolidado 2021'!E32</f>
        <v>Posible</v>
      </c>
      <c r="I30" s="100" t="str">
        <f>+'Consolidado 2021'!F32</f>
        <v>Mayor</v>
      </c>
      <c r="J30" s="101" t="str">
        <f>+'Consolidado 2021'!G32</f>
        <v>Alto</v>
      </c>
      <c r="K30" s="102">
        <f t="shared" si="0"/>
        <v>3</v>
      </c>
      <c r="L30" s="102">
        <f t="shared" si="1"/>
        <v>4</v>
      </c>
      <c r="M30" s="102" t="str">
        <f t="shared" si="2"/>
        <v>34</v>
      </c>
      <c r="N30" s="102" t="s">
        <v>54</v>
      </c>
      <c r="O30" s="102" t="s">
        <v>186</v>
      </c>
      <c r="P30" s="102" t="s">
        <v>43</v>
      </c>
      <c r="Q30" s="101" t="str">
        <f>+IF(O30="","",IF(P30="","",VLOOKUP(T30,'Definición Tolerabilidad'!$G$3:$H$27,2,0)))</f>
        <v>Alto</v>
      </c>
      <c r="R30" s="102">
        <f t="shared" si="3"/>
        <v>3</v>
      </c>
      <c r="S30" s="102">
        <f t="shared" si="4"/>
        <v>3</v>
      </c>
      <c r="T30" s="102" t="str">
        <f t="shared" si="5"/>
        <v>33</v>
      </c>
      <c r="U30" s="160"/>
      <c r="V30" s="98" t="s">
        <v>384</v>
      </c>
      <c r="W30" s="172" t="s">
        <v>568</v>
      </c>
      <c r="X30" s="173" t="s">
        <v>568</v>
      </c>
      <c r="Y30" s="174" t="s">
        <v>569</v>
      </c>
    </row>
    <row r="31" spans="2:25" ht="75" x14ac:dyDescent="0.2">
      <c r="B31" s="207">
        <v>20</v>
      </c>
      <c r="C31" s="95" t="str">
        <f>+IF($C$8="","",VLOOKUP($C$8,Tabla132[],2,0)&amp;B31)</f>
        <v>RE-20</v>
      </c>
      <c r="D31" s="122" t="s">
        <v>275</v>
      </c>
      <c r="E31" s="122"/>
      <c r="F31" s="211" t="s">
        <v>342</v>
      </c>
      <c r="G31" s="165" t="str">
        <f>+'Consolidado 2021'!D34</f>
        <v>Moderado</v>
      </c>
      <c r="H31" s="99" t="str">
        <f>+'Consolidado 2021'!E34</f>
        <v>Posible</v>
      </c>
      <c r="I31" s="100" t="str">
        <f>+'Consolidado 2021'!F34</f>
        <v>Menor</v>
      </c>
      <c r="J31" s="101" t="str">
        <f>+'Consolidado 2021'!G34</f>
        <v>Medio</v>
      </c>
      <c r="K31" s="102">
        <f t="shared" si="0"/>
        <v>3</v>
      </c>
      <c r="L31" s="102">
        <f t="shared" si="1"/>
        <v>2</v>
      </c>
      <c r="M31" s="102" t="str">
        <f t="shared" si="2"/>
        <v>32</v>
      </c>
      <c r="N31" s="102" t="s">
        <v>43</v>
      </c>
      <c r="O31" s="102" t="s">
        <v>186</v>
      </c>
      <c r="P31" s="102" t="s">
        <v>51</v>
      </c>
      <c r="Q31" s="101" t="str">
        <f>+IF(O31="","",IF(P31="","",VLOOKUP(T31,'Definición Tolerabilidad'!$G$3:$H$27,2,0)))</f>
        <v>Medio</v>
      </c>
      <c r="R31" s="102">
        <f t="shared" si="3"/>
        <v>3</v>
      </c>
      <c r="S31" s="102">
        <f t="shared" si="4"/>
        <v>2</v>
      </c>
      <c r="T31" s="102" t="str">
        <f t="shared" si="5"/>
        <v>32</v>
      </c>
      <c r="U31" s="160"/>
      <c r="V31" s="98"/>
      <c r="W31" s="172" t="s">
        <v>571</v>
      </c>
      <c r="X31" s="173" t="s">
        <v>571</v>
      </c>
      <c r="Y31" s="174" t="s">
        <v>580</v>
      </c>
    </row>
    <row r="32" spans="2:25" ht="60.75" customHeight="1" x14ac:dyDescent="0.2">
      <c r="B32" s="207">
        <v>21</v>
      </c>
      <c r="C32" s="95" t="str">
        <f>+IF($C$8="","",VLOOKUP($C$8,Tabla132[],2,0)&amp;B32)</f>
        <v>RE-21</v>
      </c>
      <c r="D32" s="122" t="s">
        <v>255</v>
      </c>
      <c r="E32" s="122" t="s">
        <v>255</v>
      </c>
      <c r="F32" s="211" t="s">
        <v>545</v>
      </c>
      <c r="G32" s="165" t="str">
        <f>+'Consolidado 2021'!D36</f>
        <v>Fuerte</v>
      </c>
      <c r="H32" s="99" t="str">
        <f>+'Consolidado 2021'!E36</f>
        <v>Casi Seguro</v>
      </c>
      <c r="I32" s="100" t="str">
        <f>+'Consolidado 2021'!F36</f>
        <v>Severo</v>
      </c>
      <c r="J32" s="101" t="str">
        <f>+'Consolidado 2021'!G36</f>
        <v>Extremo</v>
      </c>
      <c r="K32" s="102">
        <f t="shared" si="0"/>
        <v>5</v>
      </c>
      <c r="L32" s="102">
        <f t="shared" si="1"/>
        <v>5</v>
      </c>
      <c r="M32" s="102" t="str">
        <f t="shared" si="2"/>
        <v>55</v>
      </c>
      <c r="N32" s="102" t="s">
        <v>54</v>
      </c>
      <c r="O32" s="102" t="s">
        <v>189</v>
      </c>
      <c r="P32" s="102" t="s">
        <v>93</v>
      </c>
      <c r="Q32" s="101" t="str">
        <f>+IF(O32="","",IF(P32="","",VLOOKUP(T32,'Definición Tolerabilidad'!$G$3:$H$27,2,0)))</f>
        <v>Extremo</v>
      </c>
      <c r="R32" s="102">
        <f t="shared" si="3"/>
        <v>5</v>
      </c>
      <c r="S32" s="102">
        <f t="shared" si="4"/>
        <v>5</v>
      </c>
      <c r="T32" s="102" t="str">
        <f t="shared" si="5"/>
        <v>55</v>
      </c>
      <c r="U32" s="160"/>
      <c r="V32" s="98"/>
      <c r="W32" s="172" t="s">
        <v>571</v>
      </c>
      <c r="X32" s="173" t="s">
        <v>571</v>
      </c>
      <c r="Y32" s="175"/>
    </row>
    <row r="33" spans="2:25" hidden="1" x14ac:dyDescent="0.2">
      <c r="B33" s="207">
        <v>22</v>
      </c>
      <c r="C33" s="95" t="str">
        <f>+IF($C$8="","",VLOOKUP($C$8,Tabla132[],2,0)&amp;B33)</f>
        <v>RE-22</v>
      </c>
      <c r="D33" s="122"/>
      <c r="E33" s="122"/>
      <c r="F33" s="122"/>
      <c r="G33" s="165"/>
      <c r="H33" s="99"/>
      <c r="I33" s="100"/>
      <c r="J33" s="101"/>
      <c r="K33" s="102" t="str">
        <f t="shared" si="0"/>
        <v/>
      </c>
      <c r="L33" s="102" t="str">
        <f t="shared" si="1"/>
        <v/>
      </c>
      <c r="M33" s="102" t="str">
        <f t="shared" si="2"/>
        <v/>
      </c>
      <c r="N33" s="102"/>
      <c r="O33" s="102"/>
      <c r="P33" s="102"/>
      <c r="Q33" s="101" t="str">
        <f>+IF(O33="","",IF(P33="","",VLOOKUP(T33,'Definición Tolerabilidad'!$G$3:$H$27,2,0)))</f>
        <v/>
      </c>
      <c r="R33" s="102" t="str">
        <f t="shared" si="3"/>
        <v/>
      </c>
      <c r="S33" s="102" t="str">
        <f t="shared" si="4"/>
        <v/>
      </c>
      <c r="T33" s="102" t="str">
        <f t="shared" si="5"/>
        <v/>
      </c>
      <c r="U33" s="129"/>
      <c r="V33" s="98"/>
      <c r="W33" s="95"/>
      <c r="X33" s="95"/>
      <c r="Y33" s="95"/>
    </row>
    <row r="34" spans="2:25" hidden="1" x14ac:dyDescent="0.2">
      <c r="B34" s="207">
        <v>23</v>
      </c>
      <c r="C34" s="95" t="str">
        <f>+IF($C$8="","",VLOOKUP($C$8,Tabla132[],2,0)&amp;B34)</f>
        <v>RE-23</v>
      </c>
      <c r="D34" s="122"/>
      <c r="E34" s="122"/>
      <c r="F34" s="122"/>
      <c r="G34" s="165"/>
      <c r="H34" s="99"/>
      <c r="I34" s="100"/>
      <c r="J34" s="101"/>
      <c r="K34" s="102" t="str">
        <f t="shared" si="0"/>
        <v/>
      </c>
      <c r="L34" s="102" t="str">
        <f t="shared" si="1"/>
        <v/>
      </c>
      <c r="M34" s="102" t="str">
        <f t="shared" si="2"/>
        <v/>
      </c>
      <c r="N34" s="102"/>
      <c r="O34" s="102"/>
      <c r="P34" s="102"/>
      <c r="Q34" s="101" t="str">
        <f>+IF(O34="","",IF(P34="","",VLOOKUP(T34,'Definición Tolerabilidad'!$G$3:$H$27,2,0)))</f>
        <v/>
      </c>
      <c r="R34" s="102" t="str">
        <f t="shared" si="3"/>
        <v/>
      </c>
      <c r="S34" s="102" t="str">
        <f t="shared" si="4"/>
        <v/>
      </c>
      <c r="T34" s="102" t="str">
        <f t="shared" si="5"/>
        <v/>
      </c>
      <c r="U34" s="129"/>
      <c r="V34" s="98"/>
      <c r="W34" s="95"/>
      <c r="X34" s="95"/>
      <c r="Y34" s="95"/>
    </row>
    <row r="35" spans="2:25" hidden="1" x14ac:dyDescent="0.2">
      <c r="B35" s="207">
        <v>24</v>
      </c>
      <c r="C35" s="95" t="str">
        <f>+IF($C$8="","",VLOOKUP($C$8,Tabla132[],2,0)&amp;B35)</f>
        <v>RE-24</v>
      </c>
      <c r="D35" s="122"/>
      <c r="E35" s="122"/>
      <c r="F35" s="122"/>
      <c r="G35" s="165"/>
      <c r="H35" s="99"/>
      <c r="I35" s="100"/>
      <c r="J35" s="101"/>
      <c r="K35" s="102" t="str">
        <f t="shared" si="0"/>
        <v/>
      </c>
      <c r="L35" s="102" t="str">
        <f t="shared" si="1"/>
        <v/>
      </c>
      <c r="M35" s="102" t="str">
        <f t="shared" si="2"/>
        <v/>
      </c>
      <c r="N35" s="102"/>
      <c r="O35" s="102"/>
      <c r="P35" s="102"/>
      <c r="Q35" s="101" t="str">
        <f>+IF(O35="","",IF(P35="","",VLOOKUP(T35,'Definición Tolerabilidad'!$G$3:$H$27,2,0)))</f>
        <v/>
      </c>
      <c r="R35" s="102" t="str">
        <f t="shared" si="3"/>
        <v/>
      </c>
      <c r="S35" s="102" t="str">
        <f t="shared" si="4"/>
        <v/>
      </c>
      <c r="T35" s="102" t="str">
        <f t="shared" si="5"/>
        <v/>
      </c>
      <c r="U35" s="129"/>
      <c r="V35" s="98"/>
      <c r="W35" s="95"/>
      <c r="X35" s="95"/>
      <c r="Y35" s="95"/>
    </row>
    <row r="36" spans="2:25" hidden="1" x14ac:dyDescent="0.2">
      <c r="B36" s="207">
        <v>25</v>
      </c>
      <c r="C36" s="95" t="str">
        <f>+IF($C$8="","",VLOOKUP($C$8,Tabla132[],2,0)&amp;B36)</f>
        <v>RE-25</v>
      </c>
      <c r="D36" s="122"/>
      <c r="E36" s="122"/>
      <c r="F36" s="122"/>
      <c r="G36" s="165"/>
      <c r="H36" s="99"/>
      <c r="I36" s="100"/>
      <c r="J36" s="101"/>
      <c r="K36" s="102" t="str">
        <f t="shared" si="0"/>
        <v/>
      </c>
      <c r="L36" s="102" t="str">
        <f t="shared" si="1"/>
        <v/>
      </c>
      <c r="M36" s="102" t="str">
        <f t="shared" si="2"/>
        <v/>
      </c>
      <c r="N36" s="102"/>
      <c r="O36" s="102"/>
      <c r="P36" s="102"/>
      <c r="Q36" s="101" t="str">
        <f>+IF(O36="","",IF(P36="","",VLOOKUP(T36,'Definición Tolerabilidad'!$G$3:$H$27,2,0)))</f>
        <v/>
      </c>
      <c r="R36" s="102" t="str">
        <f t="shared" si="3"/>
        <v/>
      </c>
      <c r="S36" s="102" t="str">
        <f t="shared" si="4"/>
        <v/>
      </c>
      <c r="T36" s="102" t="str">
        <f t="shared" si="5"/>
        <v/>
      </c>
      <c r="U36" s="129"/>
      <c r="V36" s="98"/>
      <c r="W36" s="95"/>
      <c r="X36" s="95"/>
      <c r="Y36" s="95"/>
    </row>
    <row r="37" spans="2:25" hidden="1" x14ac:dyDescent="0.2">
      <c r="B37" s="207">
        <v>26</v>
      </c>
      <c r="C37" s="95" t="str">
        <f>+IF($C$8="","",VLOOKUP($C$8,Tabla132[],2,0)&amp;B37)</f>
        <v>RE-26</v>
      </c>
      <c r="D37" s="122"/>
      <c r="E37" s="122"/>
      <c r="F37" s="122"/>
      <c r="G37" s="165"/>
      <c r="H37" s="99"/>
      <c r="I37" s="100"/>
      <c r="J37" s="101"/>
      <c r="K37" s="102" t="str">
        <f t="shared" si="0"/>
        <v/>
      </c>
      <c r="L37" s="102" t="str">
        <f t="shared" si="1"/>
        <v/>
      </c>
      <c r="M37" s="102" t="str">
        <f t="shared" si="2"/>
        <v/>
      </c>
      <c r="N37" s="102"/>
      <c r="O37" s="102"/>
      <c r="P37" s="102"/>
      <c r="Q37" s="101" t="str">
        <f>+IF(O37="","",IF(P37="","",VLOOKUP(T37,'Definición Tolerabilidad'!$G$3:$H$27,2,0)))</f>
        <v/>
      </c>
      <c r="R37" s="102" t="str">
        <f t="shared" si="3"/>
        <v/>
      </c>
      <c r="S37" s="102" t="str">
        <f t="shared" si="4"/>
        <v/>
      </c>
      <c r="T37" s="102" t="str">
        <f t="shared" si="5"/>
        <v/>
      </c>
      <c r="U37" s="129"/>
      <c r="V37" s="98"/>
      <c r="W37" s="95"/>
      <c r="X37" s="95"/>
      <c r="Y37" s="95"/>
    </row>
    <row r="38" spans="2:25" hidden="1" x14ac:dyDescent="0.2">
      <c r="B38" s="207">
        <v>27</v>
      </c>
      <c r="C38" s="95" t="str">
        <f>+IF($C$8="","",VLOOKUP($C$8,Tabla132[],2,0)&amp;B38)</f>
        <v>RE-27</v>
      </c>
      <c r="D38" s="122"/>
      <c r="E38" s="122"/>
      <c r="F38" s="122"/>
      <c r="G38" s="165"/>
      <c r="H38" s="99"/>
      <c r="I38" s="100"/>
      <c r="J38" s="101"/>
      <c r="K38" s="102" t="str">
        <f t="shared" si="0"/>
        <v/>
      </c>
      <c r="L38" s="102" t="str">
        <f t="shared" si="1"/>
        <v/>
      </c>
      <c r="M38" s="102" t="str">
        <f t="shared" si="2"/>
        <v/>
      </c>
      <c r="N38" s="102"/>
      <c r="O38" s="102"/>
      <c r="P38" s="102"/>
      <c r="Q38" s="101" t="str">
        <f>+IF(O38="","",IF(P38="","",VLOOKUP(T38,'Definición Tolerabilidad'!$G$3:$H$27,2,0)))</f>
        <v/>
      </c>
      <c r="R38" s="102" t="str">
        <f t="shared" si="3"/>
        <v/>
      </c>
      <c r="S38" s="102" t="str">
        <f t="shared" si="4"/>
        <v/>
      </c>
      <c r="T38" s="102" t="str">
        <f t="shared" si="5"/>
        <v/>
      </c>
      <c r="U38" s="129"/>
      <c r="V38" s="98"/>
      <c r="W38" s="95"/>
      <c r="X38" s="95"/>
      <c r="Y38" s="95"/>
    </row>
    <row r="39" spans="2:25" hidden="1" x14ac:dyDescent="0.2">
      <c r="B39" s="207">
        <v>28</v>
      </c>
      <c r="C39" s="95" t="str">
        <f>+IF($C$8="","",VLOOKUP($C$8,Tabla132[],2,0)&amp;B39)</f>
        <v>RE-28</v>
      </c>
      <c r="D39" s="122"/>
      <c r="E39" s="122"/>
      <c r="F39" s="122"/>
      <c r="G39" s="165"/>
      <c r="H39" s="99"/>
      <c r="I39" s="100"/>
      <c r="J39" s="101"/>
      <c r="K39" s="102" t="str">
        <f t="shared" si="0"/>
        <v/>
      </c>
      <c r="L39" s="102" t="str">
        <f t="shared" si="1"/>
        <v/>
      </c>
      <c r="M39" s="102" t="str">
        <f t="shared" si="2"/>
        <v/>
      </c>
      <c r="N39" s="102"/>
      <c r="O39" s="102"/>
      <c r="P39" s="102"/>
      <c r="Q39" s="101" t="str">
        <f>+IF(O39="","",IF(P39="","",VLOOKUP(T39,'Definición Tolerabilidad'!$G$3:$H$27,2,0)))</f>
        <v/>
      </c>
      <c r="R39" s="102" t="str">
        <f t="shared" si="3"/>
        <v/>
      </c>
      <c r="S39" s="102" t="str">
        <f t="shared" si="4"/>
        <v/>
      </c>
      <c r="T39" s="102" t="str">
        <f t="shared" si="5"/>
        <v/>
      </c>
      <c r="U39" s="129"/>
      <c r="V39" s="98"/>
      <c r="W39" s="95"/>
      <c r="X39" s="95"/>
      <c r="Y39" s="95"/>
    </row>
    <row r="40" spans="2:25" hidden="1" x14ac:dyDescent="0.2">
      <c r="B40" s="207">
        <v>29</v>
      </c>
      <c r="C40" s="95" t="str">
        <f>+IF($C$8="","",VLOOKUP($C$8,Tabla132[],2,0)&amp;B40)</f>
        <v>RE-29</v>
      </c>
      <c r="D40" s="122"/>
      <c r="E40" s="122"/>
      <c r="F40" s="122"/>
      <c r="G40" s="165"/>
      <c r="H40" s="99"/>
      <c r="I40" s="100"/>
      <c r="J40" s="101"/>
      <c r="K40" s="102" t="str">
        <f t="shared" si="0"/>
        <v/>
      </c>
      <c r="L40" s="102" t="str">
        <f t="shared" si="1"/>
        <v/>
      </c>
      <c r="M40" s="102" t="str">
        <f t="shared" si="2"/>
        <v/>
      </c>
      <c r="N40" s="102"/>
      <c r="O40" s="102"/>
      <c r="P40" s="102"/>
      <c r="Q40" s="101" t="str">
        <f>+IF(O40="","",IF(P40="","",VLOOKUP(T40,'Definición Tolerabilidad'!$G$3:$H$27,2,0)))</f>
        <v/>
      </c>
      <c r="R40" s="102" t="str">
        <f t="shared" si="3"/>
        <v/>
      </c>
      <c r="S40" s="102" t="str">
        <f t="shared" si="4"/>
        <v/>
      </c>
      <c r="T40" s="102" t="str">
        <f t="shared" si="5"/>
        <v/>
      </c>
      <c r="U40" s="129"/>
      <c r="V40" s="98"/>
      <c r="W40" s="95"/>
      <c r="X40" s="95"/>
      <c r="Y40" s="95"/>
    </row>
    <row r="41" spans="2:25" x14ac:dyDescent="0.25">
      <c r="G41" s="167"/>
      <c r="H41" s="167"/>
      <c r="I41" s="167"/>
      <c r="J41" s="167"/>
    </row>
  </sheetData>
  <sheetProtection algorithmName="SHA-512" hashValue="/leuNw6taHjvDMAxmQWiLwIXN7DLGRq+CiWPc1XLJzCS/G2CmDT0S4JzsgyzR0eR1e7jQUbma0f1OF0FKrMEMQ==" saltValue="VmkZ6TUkElGty9E56vUgWQ==" spinCount="100000" sheet="1" objects="1" scenarios="1"/>
  <autoFilter ref="B11:Y40" xr:uid="{00000000-0009-0000-0000-000009000000}"/>
  <dataConsolidate function="varp"/>
  <mergeCells count="10">
    <mergeCell ref="N1:Y2"/>
    <mergeCell ref="N3:Y5"/>
    <mergeCell ref="C10:C11"/>
    <mergeCell ref="F10:F11"/>
    <mergeCell ref="N6:Y7"/>
    <mergeCell ref="C8:Y8"/>
    <mergeCell ref="W10:Y10"/>
    <mergeCell ref="G10:M10"/>
    <mergeCell ref="N10:T10"/>
    <mergeCell ref="C1:F7"/>
  </mergeCells>
  <conditionalFormatting sqref="J12:J13 J16:J17 J21:J22 J24:J27 G28:J28 J29:J31 K12:T40">
    <cfRule type="cellIs" dxfId="363" priority="541" operator="equal">
      <formula>"Bajo"</formula>
    </cfRule>
    <cfRule type="cellIs" dxfId="362" priority="542" operator="equal">
      <formula>"Moderado"</formula>
    </cfRule>
    <cfRule type="cellIs" dxfId="361" priority="543" operator="equal">
      <formula>"Alto"</formula>
    </cfRule>
    <cfRule type="cellIs" dxfId="360" priority="544" operator="equal">
      <formula>"Muy Alto"</formula>
    </cfRule>
  </conditionalFormatting>
  <conditionalFormatting sqref="J12:J13 J16:J17 J21:J22 J24:J31 Q12:Q40">
    <cfRule type="containsText" dxfId="359" priority="457" operator="containsText" text="Medio">
      <formula>NOT(ISERROR(SEARCH("Medio",J12)))</formula>
    </cfRule>
    <cfRule type="containsText" dxfId="358" priority="458" operator="containsText" text="Extremo">
      <formula>NOT(ISERROR(SEARCH("Extremo",J12)))</formula>
    </cfRule>
  </conditionalFormatting>
  <conditionalFormatting sqref="H12:H13 H16:H17 H19 H21:H22 H24:H27 H29:H31">
    <cfRule type="containsText" dxfId="357" priority="447" operator="containsText" text="Raro">
      <formula>NOT(ISERROR(SEARCH("Raro",H12)))</formula>
    </cfRule>
    <cfRule type="containsText" dxfId="356" priority="450" operator="containsText" text="Improbable">
      <formula>NOT(ISERROR(SEARCH("Improbable",H12)))</formula>
    </cfRule>
    <cfRule type="containsText" dxfId="355" priority="452" operator="containsText" text="Moderado">
      <formula>NOT(ISERROR(SEARCH("Moderado",H12)))</formula>
    </cfRule>
    <cfRule type="containsText" dxfId="354" priority="454" operator="containsText" text="Probable">
      <formula>NOT(ISERROR(SEARCH("Probable",H12)))</formula>
    </cfRule>
    <cfRule type="containsText" dxfId="353" priority="456" operator="containsText" text="Casi Certeza">
      <formula>NOT(ISERROR(SEARCH("Casi Certeza",H12)))</formula>
    </cfRule>
  </conditionalFormatting>
  <conditionalFormatting sqref="I12:I13 I16:I17 I19 I21:I22 I24:I27 I29:I31">
    <cfRule type="containsText" dxfId="352" priority="448" operator="containsText" text="Insignificante">
      <formula>NOT(ISERROR(SEARCH("Insignificante",I12)))</formula>
    </cfRule>
    <cfRule type="containsText" dxfId="351" priority="449" operator="containsText" text="Menor">
      <formula>NOT(ISERROR(SEARCH("Menor",I12)))</formula>
    </cfRule>
    <cfRule type="containsText" dxfId="350" priority="451" operator="containsText" text="Moderado">
      <formula>NOT(ISERROR(SEARCH("Moderado",I12)))</formula>
    </cfRule>
    <cfRule type="containsText" dxfId="349" priority="453" operator="containsText" text="Mayor">
      <formula>NOT(ISERROR(SEARCH("Mayor",I12)))</formula>
    </cfRule>
    <cfRule type="containsText" dxfId="348" priority="455" operator="containsText" text="Severo">
      <formula>NOT(ISERROR(SEARCH("Severo",I12)))</formula>
    </cfRule>
  </conditionalFormatting>
  <conditionalFormatting sqref="H12:H13 H16:H17 H19 H21:H22 H24:H27 H29:H31">
    <cfRule type="containsText" dxfId="347" priority="445" operator="containsText" text="Raro">
      <formula>NOT(ISERROR(SEARCH("Raro",H12)))</formula>
    </cfRule>
    <cfRule type="containsText" dxfId="346" priority="446" operator="containsText" text="Posible ">
      <formula>NOT(ISERROR(SEARCH("Posible ",H12)))</formula>
    </cfRule>
  </conditionalFormatting>
  <conditionalFormatting sqref="H12:H13 H16:H17 H19 H21:H22 H24:H27 H29:H31">
    <cfRule type="containsText" dxfId="345" priority="443" operator="containsText" text="Improbable">
      <formula>NOT(ISERROR(SEARCH("Improbable",H12)))</formula>
    </cfRule>
    <cfRule type="containsText" dxfId="344" priority="444" operator="containsText" text="Posible ">
      <formula>NOT(ISERROR(SEARCH("Posible ",H12)))</formula>
    </cfRule>
  </conditionalFormatting>
  <conditionalFormatting sqref="I12:I13 I16:I17 I19 I21:I22 I24:I27 I29:I31">
    <cfRule type="containsText" dxfId="343" priority="441" operator="containsText" text="Insignificante">
      <formula>NOT(ISERROR(SEARCH("Insignificante",I12)))</formula>
    </cfRule>
    <cfRule type="containsText" dxfId="342" priority="442" operator="containsText" text="Menor">
      <formula>NOT(ISERROR(SEARCH("Menor",I12)))</formula>
    </cfRule>
  </conditionalFormatting>
  <conditionalFormatting sqref="H12:H13 H16:H17 H19 H21:H22 H24:H27 H29:H31">
    <cfRule type="containsText" dxfId="341" priority="440" operator="containsText" text="Posible">
      <formula>NOT(ISERROR(SEARCH("Posible",H12)))</formula>
    </cfRule>
  </conditionalFormatting>
  <conditionalFormatting sqref="H12:H13 H16:H17 H19 H21:H22 H24:H27 H29:H31">
    <cfRule type="containsText" dxfId="340" priority="439" operator="containsText" text="Casi Seguro">
      <formula>NOT(ISERROR(SEARCH("Casi Seguro",H12)))</formula>
    </cfRule>
  </conditionalFormatting>
  <conditionalFormatting sqref="H12:H13 H16:H17 H19 H21:H22 H24:H27 H29:H31">
    <cfRule type="containsText" dxfId="339" priority="437" operator="containsText" text="Casi Seguro">
      <formula>NOT(ISERROR(SEARCH("Casi Seguro",H12)))</formula>
    </cfRule>
    <cfRule type="containsText" dxfId="338" priority="438" operator="containsText" text="Casi Seguro">
      <formula>NOT(ISERROR(SEARCH("Casi Seguro",H12)))</formula>
    </cfRule>
  </conditionalFormatting>
  <conditionalFormatting sqref="I12:I13 I16:I17 I19 I21:I22 I24:I27 I29:I31">
    <cfRule type="containsText" dxfId="337" priority="436" operator="containsText" text="Severo">
      <formula>NOT(ISERROR(SEARCH("Severo",I12)))</formula>
    </cfRule>
  </conditionalFormatting>
  <conditionalFormatting sqref="J12:J13 J16:J17 J21:J22 J24:J31 Q12:Q40">
    <cfRule type="containsText" dxfId="336" priority="435" operator="containsText" text="Extremo">
      <formula>NOT(ISERROR(SEARCH("Extremo",J12)))</formula>
    </cfRule>
  </conditionalFormatting>
  <conditionalFormatting sqref="G12:G13 G16:G17 G19 G21:G22 G24:G27 G29:G31">
    <cfRule type="containsText" dxfId="335" priority="414" operator="containsText" text="Débil">
      <formula>NOT(ISERROR(SEARCH("Débil",G12)))</formula>
    </cfRule>
    <cfRule type="containsText" dxfId="334" priority="415" operator="containsText" text="Moderado">
      <formula>NOT(ISERROR(SEARCH("Moderado",G12)))</formula>
    </cfRule>
    <cfRule type="containsText" dxfId="333" priority="416" operator="containsText" text="Fuerte">
      <formula>NOT(ISERROR(SEARCH("Fuerte",G12)))</formula>
    </cfRule>
  </conditionalFormatting>
  <conditionalFormatting sqref="G28 N12:N40">
    <cfRule type="containsText" dxfId="332" priority="411" operator="containsText" text="Débil">
      <formula>NOT(ISERROR(SEARCH("Débil",G12)))</formula>
    </cfRule>
    <cfRule type="containsText" dxfId="331" priority="412" operator="containsText" text="Moderado">
      <formula>NOT(ISERROR(SEARCH("Moderado",G12)))</formula>
    </cfRule>
    <cfRule type="containsText" dxfId="330" priority="413" operator="containsText" text="Fuerte">
      <formula>NOT(ISERROR(SEARCH("Fuerte",G12)))</formula>
    </cfRule>
  </conditionalFormatting>
  <conditionalFormatting sqref="H28 O12:O40">
    <cfRule type="containsText" dxfId="329" priority="406" operator="containsText" text="Raro">
      <formula>NOT(ISERROR(SEARCH("Raro",H12)))</formula>
    </cfRule>
    <cfRule type="containsText" dxfId="328" priority="407" operator="containsText" text="Improbable">
      <formula>NOT(ISERROR(SEARCH("Improbable",H12)))</formula>
    </cfRule>
    <cfRule type="containsText" dxfId="327" priority="408" operator="containsText" text="Posible">
      <formula>NOT(ISERROR(SEARCH("Posible",H12)))</formula>
    </cfRule>
    <cfRule type="containsText" dxfId="326" priority="409" operator="containsText" text="Probable">
      <formula>NOT(ISERROR(SEARCH("Probable",H12)))</formula>
    </cfRule>
    <cfRule type="containsText" dxfId="325" priority="410" operator="containsText" text="Casi seguro">
      <formula>NOT(ISERROR(SEARCH("Casi seguro",H12)))</formula>
    </cfRule>
  </conditionalFormatting>
  <conditionalFormatting sqref="I28 P12:P40">
    <cfRule type="containsText" dxfId="324" priority="400" operator="containsText" text="Insignificante">
      <formula>NOT(ISERROR(SEARCH("Insignificante",I12)))</formula>
    </cfRule>
    <cfRule type="containsText" dxfId="323" priority="401" operator="containsText" text="Menor">
      <formula>NOT(ISERROR(SEARCH("Menor",I12)))</formula>
    </cfRule>
    <cfRule type="containsText" dxfId="322" priority="402" operator="containsText" text="Moderado">
      <formula>NOT(ISERROR(SEARCH("Moderado",I12)))</formula>
    </cfRule>
    <cfRule type="containsText" dxfId="321" priority="403" operator="containsText" text="Mayor">
      <formula>NOT(ISERROR(SEARCH("Mayor",I12)))</formula>
    </cfRule>
    <cfRule type="containsText" dxfId="320" priority="404" operator="containsText" text="Mayor">
      <formula>NOT(ISERROR(SEARCH("Mayor",I12)))</formula>
    </cfRule>
    <cfRule type="containsText" dxfId="319" priority="405" operator="containsText" text="Severo">
      <formula>NOT(ISERROR(SEARCH("Severo",I12)))</formula>
    </cfRule>
  </conditionalFormatting>
  <conditionalFormatting sqref="J32:J40">
    <cfRule type="cellIs" dxfId="318" priority="392" operator="equal">
      <formula>"Bajo"</formula>
    </cfRule>
    <cfRule type="cellIs" dxfId="317" priority="393" operator="equal">
      <formula>"Moderado"</formula>
    </cfRule>
    <cfRule type="cellIs" dxfId="316" priority="394" operator="equal">
      <formula>"Alto"</formula>
    </cfRule>
    <cfRule type="cellIs" dxfId="315" priority="395" operator="equal">
      <formula>"Muy Alto"</formula>
    </cfRule>
  </conditionalFormatting>
  <conditionalFormatting sqref="J32:J40">
    <cfRule type="containsText" dxfId="314" priority="390" operator="containsText" text="Medio">
      <formula>NOT(ISERROR(SEARCH("Medio",J32)))</formula>
    </cfRule>
    <cfRule type="containsText" dxfId="313" priority="391" operator="containsText" text="Extremo">
      <formula>NOT(ISERROR(SEARCH("Extremo",J32)))</formula>
    </cfRule>
  </conditionalFormatting>
  <conditionalFormatting sqref="H32:H40">
    <cfRule type="containsText" dxfId="312" priority="380" operator="containsText" text="Raro">
      <formula>NOT(ISERROR(SEARCH("Raro",H32)))</formula>
    </cfRule>
    <cfRule type="containsText" dxfId="311" priority="383" operator="containsText" text="Improbable">
      <formula>NOT(ISERROR(SEARCH("Improbable",H32)))</formula>
    </cfRule>
    <cfRule type="containsText" dxfId="310" priority="385" operator="containsText" text="Moderado">
      <formula>NOT(ISERROR(SEARCH("Moderado",H32)))</formula>
    </cfRule>
    <cfRule type="containsText" dxfId="309" priority="387" operator="containsText" text="Probable">
      <formula>NOT(ISERROR(SEARCH("Probable",H32)))</formula>
    </cfRule>
    <cfRule type="containsText" dxfId="308" priority="389" operator="containsText" text="Casi Certeza">
      <formula>NOT(ISERROR(SEARCH("Casi Certeza",H32)))</formula>
    </cfRule>
  </conditionalFormatting>
  <conditionalFormatting sqref="I32:I40">
    <cfRule type="containsText" dxfId="307" priority="381" operator="containsText" text="Insignificante">
      <formula>NOT(ISERROR(SEARCH("Insignificante",I32)))</formula>
    </cfRule>
    <cfRule type="containsText" dxfId="306" priority="382" operator="containsText" text="Menor">
      <formula>NOT(ISERROR(SEARCH("Menor",I32)))</formula>
    </cfRule>
    <cfRule type="containsText" dxfId="305" priority="384" operator="containsText" text="Moderado">
      <formula>NOT(ISERROR(SEARCH("Moderado",I32)))</formula>
    </cfRule>
    <cfRule type="containsText" dxfId="304" priority="386" operator="containsText" text="Mayor">
      <formula>NOT(ISERROR(SEARCH("Mayor",I32)))</formula>
    </cfRule>
    <cfRule type="containsText" dxfId="303" priority="388" operator="containsText" text="Severo">
      <formula>NOT(ISERROR(SEARCH("Severo",I32)))</formula>
    </cfRule>
  </conditionalFormatting>
  <conditionalFormatting sqref="H32:H40">
    <cfRule type="containsText" dxfId="302" priority="378" operator="containsText" text="Raro">
      <formula>NOT(ISERROR(SEARCH("Raro",H32)))</formula>
    </cfRule>
    <cfRule type="containsText" dxfId="301" priority="379" operator="containsText" text="Posible ">
      <formula>NOT(ISERROR(SEARCH("Posible ",H32)))</formula>
    </cfRule>
  </conditionalFormatting>
  <conditionalFormatting sqref="H32:H40">
    <cfRule type="containsText" dxfId="300" priority="376" operator="containsText" text="Improbable">
      <formula>NOT(ISERROR(SEARCH("Improbable",H32)))</formula>
    </cfRule>
    <cfRule type="containsText" dxfId="299" priority="377" operator="containsText" text="Posible ">
      <formula>NOT(ISERROR(SEARCH("Posible ",H32)))</formula>
    </cfRule>
  </conditionalFormatting>
  <conditionalFormatting sqref="I32:I40">
    <cfRule type="containsText" dxfId="298" priority="374" operator="containsText" text="Insignificante">
      <formula>NOT(ISERROR(SEARCH("Insignificante",I32)))</formula>
    </cfRule>
    <cfRule type="containsText" dxfId="297" priority="375" operator="containsText" text="Menor">
      <formula>NOT(ISERROR(SEARCH("Menor",I32)))</formula>
    </cfRule>
  </conditionalFormatting>
  <conditionalFormatting sqref="H32:H40">
    <cfRule type="containsText" dxfId="296" priority="373" operator="containsText" text="Posible">
      <formula>NOT(ISERROR(SEARCH("Posible",H32)))</formula>
    </cfRule>
  </conditionalFormatting>
  <conditionalFormatting sqref="H32:H40">
    <cfRule type="containsText" dxfId="295" priority="372" operator="containsText" text="Casi Seguro">
      <formula>NOT(ISERROR(SEARCH("Casi Seguro",H32)))</formula>
    </cfRule>
  </conditionalFormatting>
  <conditionalFormatting sqref="H32:H40">
    <cfRule type="containsText" dxfId="294" priority="370" operator="containsText" text="Casi Seguro">
      <formula>NOT(ISERROR(SEARCH("Casi Seguro",H32)))</formula>
    </cfRule>
    <cfRule type="containsText" dxfId="293" priority="371" operator="containsText" text="Casi Seguro">
      <formula>NOT(ISERROR(SEARCH("Casi Seguro",H32)))</formula>
    </cfRule>
  </conditionalFormatting>
  <conditionalFormatting sqref="I32:I40">
    <cfRule type="containsText" dxfId="292" priority="369" operator="containsText" text="Severo">
      <formula>NOT(ISERROR(SEARCH("Severo",I32)))</formula>
    </cfRule>
  </conditionalFormatting>
  <conditionalFormatting sqref="J32:J40">
    <cfRule type="containsText" dxfId="291" priority="368" operator="containsText" text="Extremo">
      <formula>NOT(ISERROR(SEARCH("Extremo",J32)))</formula>
    </cfRule>
  </conditionalFormatting>
  <conditionalFormatting sqref="G32:G40">
    <cfRule type="containsText" dxfId="290" priority="365" operator="containsText" text="Débil">
      <formula>NOT(ISERROR(SEARCH("Débil",G32)))</formula>
    </cfRule>
    <cfRule type="containsText" dxfId="289" priority="366" operator="containsText" text="Moderado">
      <formula>NOT(ISERROR(SEARCH("Moderado",G32)))</formula>
    </cfRule>
    <cfRule type="containsText" dxfId="288" priority="367" operator="containsText" text="Fuerte">
      <formula>NOT(ISERROR(SEARCH("Fuerte",G32)))</formula>
    </cfRule>
  </conditionalFormatting>
  <conditionalFormatting sqref="J14">
    <cfRule type="cellIs" dxfId="287" priority="302" operator="equal">
      <formula>"Bajo"</formula>
    </cfRule>
    <cfRule type="cellIs" dxfId="286" priority="303" operator="equal">
      <formula>"Moderado"</formula>
    </cfRule>
    <cfRule type="cellIs" dxfId="285" priority="304" operator="equal">
      <formula>"Alto"</formula>
    </cfRule>
    <cfRule type="cellIs" dxfId="284" priority="305" operator="equal">
      <formula>"Muy Alto"</formula>
    </cfRule>
  </conditionalFormatting>
  <conditionalFormatting sqref="J14">
    <cfRule type="containsText" dxfId="283" priority="300" operator="containsText" text="Medio">
      <formula>NOT(ISERROR(SEARCH("Medio",J14)))</formula>
    </cfRule>
    <cfRule type="containsText" dxfId="282" priority="301" operator="containsText" text="Extremo">
      <formula>NOT(ISERROR(SEARCH("Extremo",J14)))</formula>
    </cfRule>
  </conditionalFormatting>
  <conditionalFormatting sqref="H14">
    <cfRule type="containsText" dxfId="281" priority="290" operator="containsText" text="Raro">
      <formula>NOT(ISERROR(SEARCH("Raro",H14)))</formula>
    </cfRule>
    <cfRule type="containsText" dxfId="280" priority="293" operator="containsText" text="Improbable">
      <formula>NOT(ISERROR(SEARCH("Improbable",H14)))</formula>
    </cfRule>
    <cfRule type="containsText" dxfId="279" priority="295" operator="containsText" text="Moderado">
      <formula>NOT(ISERROR(SEARCH("Moderado",H14)))</formula>
    </cfRule>
    <cfRule type="containsText" dxfId="278" priority="297" operator="containsText" text="Probable">
      <formula>NOT(ISERROR(SEARCH("Probable",H14)))</formula>
    </cfRule>
    <cfRule type="containsText" dxfId="277" priority="299" operator="containsText" text="Casi Certeza">
      <formula>NOT(ISERROR(SEARCH("Casi Certeza",H14)))</formula>
    </cfRule>
  </conditionalFormatting>
  <conditionalFormatting sqref="I14">
    <cfRule type="containsText" dxfId="276" priority="291" operator="containsText" text="Insignificante">
      <formula>NOT(ISERROR(SEARCH("Insignificante",I14)))</formula>
    </cfRule>
    <cfRule type="containsText" dxfId="275" priority="292" operator="containsText" text="Menor">
      <formula>NOT(ISERROR(SEARCH("Menor",I14)))</formula>
    </cfRule>
    <cfRule type="containsText" dxfId="274" priority="294" operator="containsText" text="Moderado">
      <formula>NOT(ISERROR(SEARCH("Moderado",I14)))</formula>
    </cfRule>
    <cfRule type="containsText" dxfId="273" priority="296" operator="containsText" text="Mayor">
      <formula>NOT(ISERROR(SEARCH("Mayor",I14)))</formula>
    </cfRule>
    <cfRule type="containsText" dxfId="272" priority="298" operator="containsText" text="Severo">
      <formula>NOT(ISERROR(SEARCH("Severo",I14)))</formula>
    </cfRule>
  </conditionalFormatting>
  <conditionalFormatting sqref="H14">
    <cfRule type="containsText" dxfId="271" priority="288" operator="containsText" text="Raro">
      <formula>NOT(ISERROR(SEARCH("Raro",H14)))</formula>
    </cfRule>
    <cfRule type="containsText" dxfId="270" priority="289" operator="containsText" text="Posible ">
      <formula>NOT(ISERROR(SEARCH("Posible ",H14)))</formula>
    </cfRule>
  </conditionalFormatting>
  <conditionalFormatting sqref="H14">
    <cfRule type="containsText" dxfId="269" priority="286" operator="containsText" text="Improbable">
      <formula>NOT(ISERROR(SEARCH("Improbable",H14)))</formula>
    </cfRule>
    <cfRule type="containsText" dxfId="268" priority="287" operator="containsText" text="Posible ">
      <formula>NOT(ISERROR(SEARCH("Posible ",H14)))</formula>
    </cfRule>
  </conditionalFormatting>
  <conditionalFormatting sqref="I14">
    <cfRule type="containsText" dxfId="267" priority="284" operator="containsText" text="Insignificante">
      <formula>NOT(ISERROR(SEARCH("Insignificante",I14)))</formula>
    </cfRule>
    <cfRule type="containsText" dxfId="266" priority="285" operator="containsText" text="Menor">
      <formula>NOT(ISERROR(SEARCH("Menor",I14)))</formula>
    </cfRule>
  </conditionalFormatting>
  <conditionalFormatting sqref="H14">
    <cfRule type="containsText" dxfId="265" priority="283" operator="containsText" text="Posible">
      <formula>NOT(ISERROR(SEARCH("Posible",H14)))</formula>
    </cfRule>
  </conditionalFormatting>
  <conditionalFormatting sqref="H14">
    <cfRule type="containsText" dxfId="264" priority="282" operator="containsText" text="Casi Seguro">
      <formula>NOT(ISERROR(SEARCH("Casi Seguro",H14)))</formula>
    </cfRule>
  </conditionalFormatting>
  <conditionalFormatting sqref="H14">
    <cfRule type="containsText" dxfId="263" priority="280" operator="containsText" text="Casi Seguro">
      <formula>NOT(ISERROR(SEARCH("Casi Seguro",H14)))</formula>
    </cfRule>
    <cfRule type="containsText" dxfId="262" priority="281" operator="containsText" text="Casi Seguro">
      <formula>NOT(ISERROR(SEARCH("Casi Seguro",H14)))</formula>
    </cfRule>
  </conditionalFormatting>
  <conditionalFormatting sqref="I14">
    <cfRule type="containsText" dxfId="261" priority="279" operator="containsText" text="Severo">
      <formula>NOT(ISERROR(SEARCH("Severo",I14)))</formula>
    </cfRule>
  </conditionalFormatting>
  <conditionalFormatting sqref="J14">
    <cfRule type="containsText" dxfId="260" priority="278" operator="containsText" text="Extremo">
      <formula>NOT(ISERROR(SEARCH("Extremo",J14)))</formula>
    </cfRule>
  </conditionalFormatting>
  <conditionalFormatting sqref="G14">
    <cfRule type="containsText" dxfId="259" priority="275" operator="containsText" text="Débil">
      <formula>NOT(ISERROR(SEARCH("Débil",G14)))</formula>
    </cfRule>
    <cfRule type="containsText" dxfId="258" priority="276" operator="containsText" text="Moderado">
      <formula>NOT(ISERROR(SEARCH("Moderado",G14)))</formula>
    </cfRule>
    <cfRule type="containsText" dxfId="257" priority="277" operator="containsText" text="Fuerte">
      <formula>NOT(ISERROR(SEARCH("Fuerte",G14)))</formula>
    </cfRule>
  </conditionalFormatting>
  <conditionalFormatting sqref="G15:I15">
    <cfRule type="cellIs" dxfId="256" priority="271" operator="equal">
      <formula>"Bajo"</formula>
    </cfRule>
    <cfRule type="cellIs" dxfId="255" priority="272" operator="equal">
      <formula>"Moderado"</formula>
    </cfRule>
    <cfRule type="cellIs" dxfId="254" priority="273" operator="equal">
      <formula>"Alto"</formula>
    </cfRule>
    <cfRule type="cellIs" dxfId="253" priority="274" operator="equal">
      <formula>"Muy Alto"</formula>
    </cfRule>
  </conditionalFormatting>
  <conditionalFormatting sqref="G15">
    <cfRule type="containsText" dxfId="252" priority="268" operator="containsText" text="Débil">
      <formula>NOT(ISERROR(SEARCH("Débil",G15)))</formula>
    </cfRule>
    <cfRule type="containsText" dxfId="251" priority="269" operator="containsText" text="Moderado">
      <formula>NOT(ISERROR(SEARCH("Moderado",G15)))</formula>
    </cfRule>
    <cfRule type="containsText" dxfId="250" priority="270" operator="containsText" text="Fuerte">
      <formula>NOT(ISERROR(SEARCH("Fuerte",G15)))</formula>
    </cfRule>
  </conditionalFormatting>
  <conditionalFormatting sqref="H15">
    <cfRule type="containsText" dxfId="249" priority="263" operator="containsText" text="Raro">
      <formula>NOT(ISERROR(SEARCH("Raro",H15)))</formula>
    </cfRule>
    <cfRule type="containsText" dxfId="248" priority="264" operator="containsText" text="Improbable">
      <formula>NOT(ISERROR(SEARCH("Improbable",H15)))</formula>
    </cfRule>
    <cfRule type="containsText" dxfId="247" priority="265" operator="containsText" text="Posible">
      <formula>NOT(ISERROR(SEARCH("Posible",H15)))</formula>
    </cfRule>
    <cfRule type="containsText" dxfId="246" priority="266" operator="containsText" text="Probable">
      <formula>NOT(ISERROR(SEARCH("Probable",H15)))</formula>
    </cfRule>
    <cfRule type="containsText" dxfId="245" priority="267" operator="containsText" text="Casi seguro">
      <formula>NOT(ISERROR(SEARCH("Casi seguro",H15)))</formula>
    </cfRule>
  </conditionalFormatting>
  <conditionalFormatting sqref="I15">
    <cfRule type="containsText" dxfId="244" priority="257" operator="containsText" text="Insignificante">
      <formula>NOT(ISERROR(SEARCH("Insignificante",I15)))</formula>
    </cfRule>
    <cfRule type="containsText" dxfId="243" priority="258" operator="containsText" text="Menor">
      <formula>NOT(ISERROR(SEARCH("Menor",I15)))</formula>
    </cfRule>
    <cfRule type="containsText" dxfId="242" priority="259" operator="containsText" text="Moderado">
      <formula>NOT(ISERROR(SEARCH("Moderado",I15)))</formula>
    </cfRule>
    <cfRule type="containsText" dxfId="241" priority="260" operator="containsText" text="Mayor">
      <formula>NOT(ISERROR(SEARCH("Mayor",I15)))</formula>
    </cfRule>
    <cfRule type="containsText" dxfId="240" priority="261" operator="containsText" text="Mayor">
      <formula>NOT(ISERROR(SEARCH("Mayor",I15)))</formula>
    </cfRule>
    <cfRule type="containsText" dxfId="239" priority="262" operator="containsText" text="Severo">
      <formula>NOT(ISERROR(SEARCH("Severo",I15)))</formula>
    </cfRule>
  </conditionalFormatting>
  <conditionalFormatting sqref="J15">
    <cfRule type="cellIs" dxfId="238" priority="253" operator="equal">
      <formula>"Bajo"</formula>
    </cfRule>
    <cfRule type="cellIs" dxfId="237" priority="254" operator="equal">
      <formula>"Moderado"</formula>
    </cfRule>
    <cfRule type="cellIs" dxfId="236" priority="255" operator="equal">
      <formula>"Alto"</formula>
    </cfRule>
    <cfRule type="cellIs" dxfId="235" priority="256" operator="equal">
      <formula>"Muy Alto"</formula>
    </cfRule>
  </conditionalFormatting>
  <conditionalFormatting sqref="J15">
    <cfRule type="containsText" dxfId="234" priority="251" operator="containsText" text="Medio">
      <formula>NOT(ISERROR(SEARCH("Medio",J15)))</formula>
    </cfRule>
    <cfRule type="containsText" dxfId="233" priority="252" operator="containsText" text="Extremo">
      <formula>NOT(ISERROR(SEARCH("Extremo",J15)))</formula>
    </cfRule>
  </conditionalFormatting>
  <conditionalFormatting sqref="J15">
    <cfRule type="containsText" dxfId="232" priority="250" operator="containsText" text="Extremo">
      <formula>NOT(ISERROR(SEARCH("Extremo",J15)))</formula>
    </cfRule>
  </conditionalFormatting>
  <conditionalFormatting sqref="J18:J19">
    <cfRule type="cellIs" dxfId="231" priority="215" operator="equal">
      <formula>"Bajo"</formula>
    </cfRule>
    <cfRule type="cellIs" dxfId="230" priority="216" operator="equal">
      <formula>"Moderado"</formula>
    </cfRule>
    <cfRule type="cellIs" dxfId="229" priority="217" operator="equal">
      <formula>"Alto"</formula>
    </cfRule>
    <cfRule type="cellIs" dxfId="228" priority="218" operator="equal">
      <formula>"Muy Alto"</formula>
    </cfRule>
  </conditionalFormatting>
  <conditionalFormatting sqref="J18:J19">
    <cfRule type="containsText" dxfId="227" priority="213" operator="containsText" text="Medio">
      <formula>NOT(ISERROR(SEARCH("Medio",J18)))</formula>
    </cfRule>
    <cfRule type="containsText" dxfId="226" priority="214" operator="containsText" text="Extremo">
      <formula>NOT(ISERROR(SEARCH("Extremo",J18)))</formula>
    </cfRule>
  </conditionalFormatting>
  <conditionalFormatting sqref="H18">
    <cfRule type="containsText" dxfId="225" priority="203" operator="containsText" text="Raro">
      <formula>NOT(ISERROR(SEARCH("Raro",H18)))</formula>
    </cfRule>
    <cfRule type="containsText" dxfId="224" priority="206" operator="containsText" text="Improbable">
      <formula>NOT(ISERROR(SEARCH("Improbable",H18)))</formula>
    </cfRule>
    <cfRule type="containsText" dxfId="223" priority="208" operator="containsText" text="Moderado">
      <formula>NOT(ISERROR(SEARCH("Moderado",H18)))</formula>
    </cfRule>
    <cfRule type="containsText" dxfId="222" priority="210" operator="containsText" text="Probable">
      <formula>NOT(ISERROR(SEARCH("Probable",H18)))</formula>
    </cfRule>
    <cfRule type="containsText" dxfId="221" priority="212" operator="containsText" text="Casi Certeza">
      <formula>NOT(ISERROR(SEARCH("Casi Certeza",H18)))</formula>
    </cfRule>
  </conditionalFormatting>
  <conditionalFormatting sqref="I18">
    <cfRule type="containsText" dxfId="220" priority="204" operator="containsText" text="Insignificante">
      <formula>NOT(ISERROR(SEARCH("Insignificante",I18)))</formula>
    </cfRule>
    <cfRule type="containsText" dxfId="219" priority="205" operator="containsText" text="Menor">
      <formula>NOT(ISERROR(SEARCH("Menor",I18)))</formula>
    </cfRule>
    <cfRule type="containsText" dxfId="218" priority="207" operator="containsText" text="Moderado">
      <formula>NOT(ISERROR(SEARCH("Moderado",I18)))</formula>
    </cfRule>
    <cfRule type="containsText" dxfId="217" priority="209" operator="containsText" text="Mayor">
      <formula>NOT(ISERROR(SEARCH("Mayor",I18)))</formula>
    </cfRule>
    <cfRule type="containsText" dxfId="216" priority="211" operator="containsText" text="Severo">
      <formula>NOT(ISERROR(SEARCH("Severo",I18)))</formula>
    </cfRule>
  </conditionalFormatting>
  <conditionalFormatting sqref="H18">
    <cfRule type="containsText" dxfId="215" priority="201" operator="containsText" text="Raro">
      <formula>NOT(ISERROR(SEARCH("Raro",H18)))</formula>
    </cfRule>
    <cfRule type="containsText" dxfId="214" priority="202" operator="containsText" text="Posible ">
      <formula>NOT(ISERROR(SEARCH("Posible ",H18)))</formula>
    </cfRule>
  </conditionalFormatting>
  <conditionalFormatting sqref="H18">
    <cfRule type="containsText" dxfId="213" priority="199" operator="containsText" text="Improbable">
      <formula>NOT(ISERROR(SEARCH("Improbable",H18)))</formula>
    </cfRule>
    <cfRule type="containsText" dxfId="212" priority="200" operator="containsText" text="Posible ">
      <formula>NOT(ISERROR(SEARCH("Posible ",H18)))</formula>
    </cfRule>
  </conditionalFormatting>
  <conditionalFormatting sqref="I18">
    <cfRule type="containsText" dxfId="211" priority="197" operator="containsText" text="Insignificante">
      <formula>NOT(ISERROR(SEARCH("Insignificante",I18)))</formula>
    </cfRule>
    <cfRule type="containsText" dxfId="210" priority="198" operator="containsText" text="Menor">
      <formula>NOT(ISERROR(SEARCH("Menor",I18)))</formula>
    </cfRule>
  </conditionalFormatting>
  <conditionalFormatting sqref="H18">
    <cfRule type="containsText" dxfId="209" priority="196" operator="containsText" text="Posible">
      <formula>NOT(ISERROR(SEARCH("Posible",H18)))</formula>
    </cfRule>
  </conditionalFormatting>
  <conditionalFormatting sqref="H18">
    <cfRule type="containsText" dxfId="208" priority="195" operator="containsText" text="Casi Seguro">
      <formula>NOT(ISERROR(SEARCH("Casi Seguro",H18)))</formula>
    </cfRule>
  </conditionalFormatting>
  <conditionalFormatting sqref="H18">
    <cfRule type="containsText" dxfId="207" priority="193" operator="containsText" text="Casi Seguro">
      <formula>NOT(ISERROR(SEARCH("Casi Seguro",H18)))</formula>
    </cfRule>
    <cfRule type="containsText" dxfId="206" priority="194" operator="containsText" text="Casi Seguro">
      <formula>NOT(ISERROR(SEARCH("Casi Seguro",H18)))</formula>
    </cfRule>
  </conditionalFormatting>
  <conditionalFormatting sqref="I18">
    <cfRule type="containsText" dxfId="205" priority="192" operator="containsText" text="Severo">
      <formula>NOT(ISERROR(SEARCH("Severo",I18)))</formula>
    </cfRule>
  </conditionalFormatting>
  <conditionalFormatting sqref="J18:J19">
    <cfRule type="containsText" dxfId="204" priority="191" operator="containsText" text="Extremo">
      <formula>NOT(ISERROR(SEARCH("Extremo",J18)))</formula>
    </cfRule>
  </conditionalFormatting>
  <conditionalFormatting sqref="G18">
    <cfRule type="containsText" dxfId="203" priority="188" operator="containsText" text="Débil">
      <formula>NOT(ISERROR(SEARCH("Débil",G18)))</formula>
    </cfRule>
    <cfRule type="containsText" dxfId="202" priority="189" operator="containsText" text="Moderado">
      <formula>NOT(ISERROR(SEARCH("Moderado",G18)))</formula>
    </cfRule>
    <cfRule type="containsText" dxfId="201" priority="190" operator="containsText" text="Fuerte">
      <formula>NOT(ISERROR(SEARCH("Fuerte",G18)))</formula>
    </cfRule>
  </conditionalFormatting>
  <conditionalFormatting sqref="G20:I20">
    <cfRule type="cellIs" dxfId="200" priority="184" operator="equal">
      <formula>"Bajo"</formula>
    </cfRule>
    <cfRule type="cellIs" dxfId="199" priority="185" operator="equal">
      <formula>"Moderado"</formula>
    </cfRule>
    <cfRule type="cellIs" dxfId="198" priority="186" operator="equal">
      <formula>"Alto"</formula>
    </cfRule>
    <cfRule type="cellIs" dxfId="197" priority="187" operator="equal">
      <formula>"Muy Alto"</formula>
    </cfRule>
  </conditionalFormatting>
  <conditionalFormatting sqref="G20">
    <cfRule type="containsText" dxfId="196" priority="181" operator="containsText" text="Débil">
      <formula>NOT(ISERROR(SEARCH("Débil",G20)))</formula>
    </cfRule>
    <cfRule type="containsText" dxfId="195" priority="182" operator="containsText" text="Moderado">
      <formula>NOT(ISERROR(SEARCH("Moderado",G20)))</formula>
    </cfRule>
    <cfRule type="containsText" dxfId="194" priority="183" operator="containsText" text="Fuerte">
      <formula>NOT(ISERROR(SEARCH("Fuerte",G20)))</formula>
    </cfRule>
  </conditionalFormatting>
  <conditionalFormatting sqref="H20">
    <cfRule type="containsText" dxfId="193" priority="176" operator="containsText" text="Raro">
      <formula>NOT(ISERROR(SEARCH("Raro",H20)))</formula>
    </cfRule>
    <cfRule type="containsText" dxfId="192" priority="177" operator="containsText" text="Improbable">
      <formula>NOT(ISERROR(SEARCH("Improbable",H20)))</formula>
    </cfRule>
    <cfRule type="containsText" dxfId="191" priority="178" operator="containsText" text="Posible">
      <formula>NOT(ISERROR(SEARCH("Posible",H20)))</formula>
    </cfRule>
    <cfRule type="containsText" dxfId="190" priority="179" operator="containsText" text="Probable">
      <formula>NOT(ISERROR(SEARCH("Probable",H20)))</formula>
    </cfRule>
    <cfRule type="containsText" dxfId="189" priority="180" operator="containsText" text="Casi seguro">
      <formula>NOT(ISERROR(SEARCH("Casi seguro",H20)))</formula>
    </cfRule>
  </conditionalFormatting>
  <conditionalFormatting sqref="I20">
    <cfRule type="containsText" dxfId="188" priority="170" operator="containsText" text="Insignificante">
      <formula>NOT(ISERROR(SEARCH("Insignificante",I20)))</formula>
    </cfRule>
    <cfRule type="containsText" dxfId="187" priority="171" operator="containsText" text="Menor">
      <formula>NOT(ISERROR(SEARCH("Menor",I20)))</formula>
    </cfRule>
    <cfRule type="containsText" dxfId="186" priority="172" operator="containsText" text="Moderado">
      <formula>NOT(ISERROR(SEARCH("Moderado",I20)))</formula>
    </cfRule>
    <cfRule type="containsText" dxfId="185" priority="173" operator="containsText" text="Mayor">
      <formula>NOT(ISERROR(SEARCH("Mayor",I20)))</formula>
    </cfRule>
    <cfRule type="containsText" dxfId="184" priority="174" operator="containsText" text="Mayor">
      <formula>NOT(ISERROR(SEARCH("Mayor",I20)))</formula>
    </cfRule>
    <cfRule type="containsText" dxfId="183" priority="175" operator="containsText" text="Severo">
      <formula>NOT(ISERROR(SEARCH("Severo",I20)))</formula>
    </cfRule>
  </conditionalFormatting>
  <conditionalFormatting sqref="J20">
    <cfRule type="cellIs" dxfId="182" priority="166" operator="equal">
      <formula>"Bajo"</formula>
    </cfRule>
    <cfRule type="cellIs" dxfId="181" priority="167" operator="equal">
      <formula>"Moderado"</formula>
    </cfRule>
    <cfRule type="cellIs" dxfId="180" priority="168" operator="equal">
      <formula>"Alto"</formula>
    </cfRule>
    <cfRule type="cellIs" dxfId="179" priority="169" operator="equal">
      <formula>"Muy Alto"</formula>
    </cfRule>
  </conditionalFormatting>
  <conditionalFormatting sqref="J20">
    <cfRule type="containsText" dxfId="178" priority="164" operator="containsText" text="Medio">
      <formula>NOT(ISERROR(SEARCH("Medio",J20)))</formula>
    </cfRule>
    <cfRule type="containsText" dxfId="177" priority="165" operator="containsText" text="Extremo">
      <formula>NOT(ISERROR(SEARCH("Extremo",J20)))</formula>
    </cfRule>
  </conditionalFormatting>
  <conditionalFormatting sqref="J20">
    <cfRule type="containsText" dxfId="176" priority="163" operator="containsText" text="Extremo">
      <formula>NOT(ISERROR(SEARCH("Extremo",J20)))</formula>
    </cfRule>
  </conditionalFormatting>
  <conditionalFormatting sqref="G23:I23">
    <cfRule type="cellIs" dxfId="175" priority="128" operator="equal">
      <formula>"Bajo"</formula>
    </cfRule>
    <cfRule type="cellIs" dxfId="174" priority="129" operator="equal">
      <formula>"Moderado"</formula>
    </cfRule>
    <cfRule type="cellIs" dxfId="173" priority="130" operator="equal">
      <formula>"Alto"</formula>
    </cfRule>
    <cfRule type="cellIs" dxfId="172" priority="131" operator="equal">
      <formula>"Muy Alto"</formula>
    </cfRule>
  </conditionalFormatting>
  <conditionalFormatting sqref="G23">
    <cfRule type="containsText" dxfId="171" priority="125" operator="containsText" text="Débil">
      <formula>NOT(ISERROR(SEARCH("Débil",G23)))</formula>
    </cfRule>
    <cfRule type="containsText" dxfId="170" priority="126" operator="containsText" text="Moderado">
      <formula>NOT(ISERROR(SEARCH("Moderado",G23)))</formula>
    </cfRule>
    <cfRule type="containsText" dxfId="169" priority="127" operator="containsText" text="Fuerte">
      <formula>NOT(ISERROR(SEARCH("Fuerte",G23)))</formula>
    </cfRule>
  </conditionalFormatting>
  <conditionalFormatting sqref="H23">
    <cfRule type="containsText" dxfId="168" priority="120" operator="containsText" text="Raro">
      <formula>NOT(ISERROR(SEARCH("Raro",H23)))</formula>
    </cfRule>
    <cfRule type="containsText" dxfId="167" priority="121" operator="containsText" text="Improbable">
      <formula>NOT(ISERROR(SEARCH("Improbable",H23)))</formula>
    </cfRule>
    <cfRule type="containsText" dxfId="166" priority="122" operator="containsText" text="Posible">
      <formula>NOT(ISERROR(SEARCH("Posible",H23)))</formula>
    </cfRule>
    <cfRule type="containsText" dxfId="165" priority="123" operator="containsText" text="Probable">
      <formula>NOT(ISERROR(SEARCH("Probable",H23)))</formula>
    </cfRule>
    <cfRule type="containsText" dxfId="164" priority="124" operator="containsText" text="Casi seguro">
      <formula>NOT(ISERROR(SEARCH("Casi seguro",H23)))</formula>
    </cfRule>
  </conditionalFormatting>
  <conditionalFormatting sqref="I23">
    <cfRule type="containsText" dxfId="163" priority="114" operator="containsText" text="Insignificante">
      <formula>NOT(ISERROR(SEARCH("Insignificante",I23)))</formula>
    </cfRule>
    <cfRule type="containsText" dxfId="162" priority="115" operator="containsText" text="Menor">
      <formula>NOT(ISERROR(SEARCH("Menor",I23)))</formula>
    </cfRule>
    <cfRule type="containsText" dxfId="161" priority="116" operator="containsText" text="Moderado">
      <formula>NOT(ISERROR(SEARCH("Moderado",I23)))</formula>
    </cfRule>
    <cfRule type="containsText" dxfId="160" priority="117" operator="containsText" text="Mayor">
      <formula>NOT(ISERROR(SEARCH("Mayor",I23)))</formula>
    </cfRule>
    <cfRule type="containsText" dxfId="159" priority="118" operator="containsText" text="Mayor">
      <formula>NOT(ISERROR(SEARCH("Mayor",I23)))</formula>
    </cfRule>
    <cfRule type="containsText" dxfId="158" priority="119" operator="containsText" text="Severo">
      <formula>NOT(ISERROR(SEARCH("Severo",I23)))</formula>
    </cfRule>
  </conditionalFormatting>
  <conditionalFormatting sqref="J23">
    <cfRule type="cellIs" dxfId="157" priority="110" operator="equal">
      <formula>"Bajo"</formula>
    </cfRule>
    <cfRule type="cellIs" dxfId="156" priority="111" operator="equal">
      <formula>"Moderado"</formula>
    </cfRule>
    <cfRule type="cellIs" dxfId="155" priority="112" operator="equal">
      <formula>"Alto"</formula>
    </cfRule>
    <cfRule type="cellIs" dxfId="154" priority="113" operator="equal">
      <formula>"Muy Alto"</formula>
    </cfRule>
  </conditionalFormatting>
  <conditionalFormatting sqref="J23">
    <cfRule type="containsText" dxfId="153" priority="108" operator="containsText" text="Medio">
      <formula>NOT(ISERROR(SEARCH("Medio",J23)))</formula>
    </cfRule>
    <cfRule type="containsText" dxfId="152" priority="109" operator="containsText" text="Extremo">
      <formula>NOT(ISERROR(SEARCH("Extremo",J23)))</formula>
    </cfRule>
  </conditionalFormatting>
  <conditionalFormatting sqref="J23">
    <cfRule type="containsText" dxfId="151" priority="107" operator="containsText" text="Extremo">
      <formula>NOT(ISERROR(SEARCH("Extremo",J23)))</formula>
    </cfRule>
  </conditionalFormatting>
  <pageMargins left="0.7" right="0.7" top="0.75" bottom="0.75" header="0.3" footer="0.3"/>
  <pageSetup paperSize="9" orientation="portrait" r:id="rId1"/>
  <ignoredErrors>
    <ignoredError sqref="H12 H16 H19 H21 H24:H26 H30 H32 H33:H40 H13 H17 H22 H27 H31" unlocked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0000000}">
          <x14:formula1>
            <xm:f>PARÁMETROS!$D$4:$D$8</xm:f>
          </x14:formula1>
          <xm:sqref>I14:I15 I18 I20 I23 I28:I29 P12:P40</xm:sqref>
        </x14:dataValidation>
        <x14:dataValidation type="list" allowBlank="1" showInputMessage="1" showErrorMessage="1" xr:uid="{00000000-0002-0000-0900-000001000000}">
          <x14:formula1>
            <xm:f>PARÁMETROS!$C$4:$C$8</xm:f>
          </x14:formula1>
          <xm:sqref>H14:H15 H18 H20 H23 H28:H29 O12:O40</xm:sqref>
        </x14:dataValidation>
        <x14:dataValidation type="list" allowBlank="1" showInputMessage="1" showErrorMessage="1" xr:uid="{00000000-0002-0000-0900-000002000000}">
          <x14:formula1>
            <xm:f>PARÁMETROS!$F$4:$F$6</xm:f>
          </x14:formula1>
          <xm:sqref>G14:G15 G18 G20 G23 G28:G29 N12:N39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18"/>
  <sheetViews>
    <sheetView workbookViewId="0">
      <selection activeCell="B8" sqref="B8"/>
    </sheetView>
  </sheetViews>
  <sheetFormatPr baseColWidth="10" defaultRowHeight="15" x14ac:dyDescent="0.25"/>
  <cols>
    <col min="1" max="1" width="127.85546875" style="112" customWidth="1"/>
    <col min="2" max="2" width="34.140625" style="111" customWidth="1"/>
  </cols>
  <sheetData>
    <row r="1" spans="1:2" x14ac:dyDescent="0.25">
      <c r="A1" s="112" t="s">
        <v>508</v>
      </c>
    </row>
    <row r="2" spans="1:2" x14ac:dyDescent="0.25">
      <c r="A2" s="112" t="s">
        <v>506</v>
      </c>
    </row>
    <row r="3" spans="1:2" x14ac:dyDescent="0.25">
      <c r="A3" s="112" t="s">
        <v>507</v>
      </c>
    </row>
    <row r="4" spans="1:2" ht="73.5" customHeight="1" x14ac:dyDescent="0.25">
      <c r="A4" s="112" t="s">
        <v>521</v>
      </c>
    </row>
    <row r="5" spans="1:2" ht="59.25" customHeight="1" x14ac:dyDescent="0.25">
      <c r="A5" s="112" t="s">
        <v>526</v>
      </c>
      <c r="B5" s="112" t="s">
        <v>522</v>
      </c>
    </row>
    <row r="6" spans="1:2" ht="89.25" customHeight="1" x14ac:dyDescent="0.25">
      <c r="A6" s="112" t="s">
        <v>510</v>
      </c>
    </row>
    <row r="7" spans="1:2" ht="32.25" customHeight="1" x14ac:dyDescent="0.25">
      <c r="A7" s="112" t="s">
        <v>509</v>
      </c>
      <c r="B7" s="111" t="s">
        <v>511</v>
      </c>
    </row>
    <row r="8" spans="1:2" ht="90" customHeight="1" x14ac:dyDescent="0.25">
      <c r="A8" s="112" t="s">
        <v>528</v>
      </c>
    </row>
    <row r="9" spans="1:2" ht="44.25" customHeight="1" x14ac:dyDescent="0.25">
      <c r="A9" s="112" t="s">
        <v>512</v>
      </c>
    </row>
    <row r="10" spans="1:2" ht="42.75" customHeight="1" x14ac:dyDescent="0.25">
      <c r="A10" s="112" t="s">
        <v>513</v>
      </c>
    </row>
    <row r="11" spans="1:2" ht="73.5" customHeight="1" x14ac:dyDescent="0.25">
      <c r="A11" s="112" t="s">
        <v>514</v>
      </c>
    </row>
    <row r="12" spans="1:2" ht="60" customHeight="1" x14ac:dyDescent="0.25">
      <c r="A12" s="112" t="s">
        <v>516</v>
      </c>
      <c r="B12" s="111" t="s">
        <v>515</v>
      </c>
    </row>
    <row r="13" spans="1:2" ht="33.75" customHeight="1" x14ac:dyDescent="0.25">
      <c r="A13" s="112" t="s">
        <v>517</v>
      </c>
      <c r="B13" s="111" t="s">
        <v>518</v>
      </c>
    </row>
    <row r="14" spans="1:2" ht="36" customHeight="1" x14ac:dyDescent="0.25">
      <c r="A14" s="112" t="s">
        <v>519</v>
      </c>
      <c r="B14" s="111" t="s">
        <v>518</v>
      </c>
    </row>
    <row r="15" spans="1:2" ht="35.25" customHeight="1" x14ac:dyDescent="0.25">
      <c r="A15" s="112" t="s">
        <v>520</v>
      </c>
    </row>
    <row r="16" spans="1:2" ht="32.25" customHeight="1" x14ac:dyDescent="0.25">
      <c r="A16" s="112" t="s">
        <v>523</v>
      </c>
      <c r="B16" s="111" t="s">
        <v>524</v>
      </c>
    </row>
    <row r="17" spans="1:2" x14ac:dyDescent="0.25">
      <c r="A17" s="112" t="s">
        <v>525</v>
      </c>
    </row>
    <row r="18" spans="1:2" ht="57" customHeight="1" x14ac:dyDescent="0.25">
      <c r="A18" s="112" t="s">
        <v>527</v>
      </c>
      <c r="B18" s="111" t="s">
        <v>515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8"/>
  <sheetViews>
    <sheetView zoomScale="80" zoomScaleNormal="80" workbookViewId="0">
      <selection activeCell="D4" sqref="D4"/>
    </sheetView>
  </sheetViews>
  <sheetFormatPr baseColWidth="10" defaultRowHeight="15" x14ac:dyDescent="0.25"/>
  <cols>
    <col min="1" max="1" width="29.42578125" customWidth="1"/>
    <col min="2" max="2" width="74.85546875" customWidth="1"/>
    <col min="3" max="3" width="34.140625" customWidth="1"/>
  </cols>
  <sheetData>
    <row r="1" spans="1:3" ht="47.25" x14ac:dyDescent="0.25">
      <c r="A1" s="117" t="s">
        <v>388</v>
      </c>
      <c r="B1" s="117" t="s">
        <v>240</v>
      </c>
      <c r="C1" s="143" t="s">
        <v>392</v>
      </c>
    </row>
    <row r="2" spans="1:3" ht="60" x14ac:dyDescent="0.25">
      <c r="A2" s="122" t="s">
        <v>254</v>
      </c>
      <c r="B2" s="122" t="s">
        <v>242</v>
      </c>
      <c r="C2" s="102" t="s">
        <v>67</v>
      </c>
    </row>
    <row r="3" spans="1:3" ht="45" x14ac:dyDescent="0.25">
      <c r="A3" s="122" t="s">
        <v>254</v>
      </c>
      <c r="B3" s="122" t="s">
        <v>291</v>
      </c>
      <c r="C3" s="102" t="s">
        <v>66</v>
      </c>
    </row>
    <row r="4" spans="1:3" ht="45" x14ac:dyDescent="0.25">
      <c r="A4" s="122" t="s">
        <v>252</v>
      </c>
      <c r="B4" s="122" t="s">
        <v>246</v>
      </c>
      <c r="C4" s="102" t="s">
        <v>66</v>
      </c>
    </row>
    <row r="5" spans="1:3" ht="45" x14ac:dyDescent="0.25">
      <c r="A5" s="122" t="s">
        <v>252</v>
      </c>
      <c r="B5" s="122" t="s">
        <v>248</v>
      </c>
      <c r="C5" s="102" t="s">
        <v>45</v>
      </c>
    </row>
    <row r="6" spans="1:3" ht="75" x14ac:dyDescent="0.25">
      <c r="A6" s="122" t="s">
        <v>252</v>
      </c>
      <c r="B6" s="122" t="s">
        <v>321</v>
      </c>
      <c r="C6" s="102" t="s">
        <v>67</v>
      </c>
    </row>
    <row r="7" spans="1:3" ht="75" x14ac:dyDescent="0.25">
      <c r="A7" s="122" t="s">
        <v>252</v>
      </c>
      <c r="B7" s="122" t="s">
        <v>323</v>
      </c>
      <c r="C7" s="102" t="s">
        <v>66</v>
      </c>
    </row>
    <row r="8" spans="1:3" ht="60" x14ac:dyDescent="0.25">
      <c r="A8" s="122" t="s">
        <v>252</v>
      </c>
      <c r="B8" s="122" t="s">
        <v>325</v>
      </c>
      <c r="C8" s="102" t="s">
        <v>45</v>
      </c>
    </row>
    <row r="9" spans="1:3" ht="75" x14ac:dyDescent="0.25">
      <c r="A9" s="122" t="s">
        <v>252</v>
      </c>
      <c r="B9" s="122" t="s">
        <v>326</v>
      </c>
      <c r="C9" s="102" t="s">
        <v>45</v>
      </c>
    </row>
    <row r="10" spans="1:3" ht="90" x14ac:dyDescent="0.25">
      <c r="A10" s="122" t="s">
        <v>255</v>
      </c>
      <c r="B10" s="122" t="s">
        <v>328</v>
      </c>
      <c r="C10" s="102" t="s">
        <v>66</v>
      </c>
    </row>
    <row r="11" spans="1:3" ht="150" x14ac:dyDescent="0.25">
      <c r="A11" s="122" t="s">
        <v>255</v>
      </c>
      <c r="B11" s="122" t="s">
        <v>329</v>
      </c>
      <c r="C11" s="102" t="s">
        <v>66</v>
      </c>
    </row>
    <row r="12" spans="1:3" ht="75" x14ac:dyDescent="0.25">
      <c r="A12" s="122" t="s">
        <v>255</v>
      </c>
      <c r="B12" s="122" t="s">
        <v>330</v>
      </c>
      <c r="C12" s="102" t="s">
        <v>66</v>
      </c>
    </row>
    <row r="13" spans="1:3" ht="60" x14ac:dyDescent="0.25">
      <c r="A13" s="122" t="s">
        <v>255</v>
      </c>
      <c r="B13" s="122" t="s">
        <v>331</v>
      </c>
      <c r="C13" s="102" t="s">
        <v>66</v>
      </c>
    </row>
    <row r="14" spans="1:3" ht="60" x14ac:dyDescent="0.25">
      <c r="A14" s="122" t="s">
        <v>255</v>
      </c>
      <c r="B14" s="122" t="s">
        <v>333</v>
      </c>
      <c r="C14" s="102" t="s">
        <v>45</v>
      </c>
    </row>
    <row r="15" spans="1:3" ht="30" x14ac:dyDescent="0.25">
      <c r="A15" s="122" t="s">
        <v>267</v>
      </c>
      <c r="B15" s="122" t="s">
        <v>260</v>
      </c>
      <c r="C15" s="102" t="s">
        <v>45</v>
      </c>
    </row>
    <row r="16" spans="1:3" ht="60" x14ac:dyDescent="0.25">
      <c r="A16" s="122" t="s">
        <v>267</v>
      </c>
      <c r="B16" s="122" t="s">
        <v>334</v>
      </c>
      <c r="C16" s="102" t="s">
        <v>45</v>
      </c>
    </row>
    <row r="17" spans="1:3" ht="60" x14ac:dyDescent="0.25">
      <c r="A17" s="122" t="s">
        <v>267</v>
      </c>
      <c r="B17" s="122" t="s">
        <v>335</v>
      </c>
      <c r="C17" s="102" t="s">
        <v>66</v>
      </c>
    </row>
    <row r="18" spans="1:3" ht="30" x14ac:dyDescent="0.25">
      <c r="A18" s="122" t="s">
        <v>267</v>
      </c>
      <c r="B18" s="122" t="s">
        <v>264</v>
      </c>
      <c r="C18" s="102" t="s">
        <v>45</v>
      </c>
    </row>
    <row r="19" spans="1:3" ht="30" x14ac:dyDescent="0.25">
      <c r="A19" s="122" t="s">
        <v>267</v>
      </c>
      <c r="B19" s="122" t="s">
        <v>265</v>
      </c>
      <c r="C19" s="102" t="s">
        <v>67</v>
      </c>
    </row>
    <row r="20" spans="1:3" ht="75" x14ac:dyDescent="0.25">
      <c r="A20" s="122" t="s">
        <v>268</v>
      </c>
      <c r="B20" s="122" t="s">
        <v>337</v>
      </c>
      <c r="C20" s="102" t="s">
        <v>66</v>
      </c>
    </row>
    <row r="21" spans="1:3" ht="45" x14ac:dyDescent="0.25">
      <c r="A21" s="122" t="s">
        <v>271</v>
      </c>
      <c r="B21" s="122" t="s">
        <v>272</v>
      </c>
      <c r="C21" s="102" t="s">
        <v>66</v>
      </c>
    </row>
    <row r="22" spans="1:3" ht="60" x14ac:dyDescent="0.25">
      <c r="A22" s="122" t="s">
        <v>271</v>
      </c>
      <c r="B22" s="122" t="s">
        <v>340</v>
      </c>
      <c r="C22" s="102" t="s">
        <v>45</v>
      </c>
    </row>
    <row r="23" spans="1:3" ht="60" x14ac:dyDescent="0.25">
      <c r="A23" s="122" t="s">
        <v>271</v>
      </c>
      <c r="B23" s="122" t="s">
        <v>296</v>
      </c>
      <c r="C23" s="102" t="s">
        <v>66</v>
      </c>
    </row>
    <row r="24" spans="1:3" ht="30" x14ac:dyDescent="0.25">
      <c r="A24" s="122" t="s">
        <v>252</v>
      </c>
      <c r="B24" s="122" t="s">
        <v>299</v>
      </c>
      <c r="C24" s="102" t="s">
        <v>45</v>
      </c>
    </row>
    <row r="25" spans="1:3" ht="45" x14ac:dyDescent="0.25">
      <c r="A25" s="122" t="s">
        <v>255</v>
      </c>
      <c r="B25" s="122" t="s">
        <v>297</v>
      </c>
      <c r="C25" s="102" t="s">
        <v>45</v>
      </c>
    </row>
    <row r="26" spans="1:3" ht="30" x14ac:dyDescent="0.25">
      <c r="A26" s="122" t="s">
        <v>394</v>
      </c>
      <c r="B26" s="122" t="s">
        <v>380</v>
      </c>
      <c r="C26" s="102" t="s">
        <v>45</v>
      </c>
    </row>
    <row r="27" spans="1:3" ht="15.75" x14ac:dyDescent="0.25">
      <c r="A27" s="122" t="s">
        <v>394</v>
      </c>
      <c r="B27" s="122" t="s">
        <v>381</v>
      </c>
      <c r="C27" s="102" t="s">
        <v>66</v>
      </c>
    </row>
    <row r="28" spans="1:3" ht="15.75" x14ac:dyDescent="0.25">
      <c r="A28" s="122" t="s">
        <v>394</v>
      </c>
      <c r="B28" s="122" t="s">
        <v>382</v>
      </c>
      <c r="C28" s="102" t="s">
        <v>66</v>
      </c>
    </row>
  </sheetData>
  <conditionalFormatting sqref="C2:C28">
    <cfRule type="cellIs" dxfId="150" priority="5" operator="equal">
      <formula>"Bajo"</formula>
    </cfRule>
    <cfRule type="cellIs" dxfId="149" priority="6" operator="equal">
      <formula>"Moderado"</formula>
    </cfRule>
    <cfRule type="cellIs" dxfId="148" priority="7" operator="equal">
      <formula>"Alto"</formula>
    </cfRule>
    <cfRule type="cellIs" dxfId="147" priority="8" operator="equal">
      <formula>"Muy Alto"</formula>
    </cfRule>
  </conditionalFormatting>
  <conditionalFormatting sqref="C2:C28">
    <cfRule type="containsText" dxfId="146" priority="1" operator="containsText" text="Bajo">
      <formula>NOT(ISERROR(SEARCH("Bajo",C2)))</formula>
    </cfRule>
    <cfRule type="containsText" dxfId="145" priority="2" operator="containsText" text="Medio">
      <formula>NOT(ISERROR(SEARCH("Medio",C2)))</formula>
    </cfRule>
    <cfRule type="containsText" dxfId="144" priority="3" operator="containsText" text="Alto">
      <formula>NOT(ISERROR(SEARCH("Alto",C2)))</formula>
    </cfRule>
    <cfRule type="containsText" dxfId="143" priority="4" operator="containsText" text="Extremo">
      <formula>NOT(ISERROR(SEARCH("Extremo",C2)))</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8:AN505"/>
  <sheetViews>
    <sheetView showGridLines="0" zoomScale="60" zoomScaleNormal="60" zoomScaleSheetLayoutView="80" workbookViewId="0">
      <pane xSplit="6" ySplit="11" topLeftCell="H12" activePane="bottomRight" state="frozen"/>
      <selection pane="topRight" activeCell="G1" sqref="G1"/>
      <selection pane="bottomLeft" activeCell="A12" sqref="A12"/>
      <selection pane="bottomRight" activeCell="F35" sqref="F35"/>
    </sheetView>
  </sheetViews>
  <sheetFormatPr baseColWidth="10" defaultColWidth="11.42578125" defaultRowHeight="18" x14ac:dyDescent="0.25"/>
  <cols>
    <col min="1" max="1" width="2.42578125" style="94" customWidth="1"/>
    <col min="2" max="2" width="4.42578125" style="94" hidden="1" customWidth="1"/>
    <col min="3" max="3" width="11.28515625" style="94" customWidth="1"/>
    <col min="4" max="5" width="19.42578125" style="94" customWidth="1"/>
    <col min="6" max="6" width="73.140625" style="94" customWidth="1"/>
    <col min="7" max="7" width="20.85546875" style="94" hidden="1" customWidth="1"/>
    <col min="8" max="8" width="15.42578125" style="94" customWidth="1"/>
    <col min="9" max="9" width="27.5703125" style="94" customWidth="1"/>
    <col min="10" max="10" width="22.85546875" style="94" customWidth="1"/>
    <col min="11" max="11" width="16.5703125" style="94" customWidth="1"/>
    <col min="12" max="12" width="7.28515625" style="94" hidden="1" customWidth="1"/>
    <col min="13" max="13" width="8.42578125" style="94" hidden="1" customWidth="1"/>
    <col min="14" max="14" width="6.85546875" style="94" hidden="1" customWidth="1"/>
    <col min="15" max="15" width="17.140625" style="94" customWidth="1"/>
    <col min="16" max="16" width="19.140625" style="94" customWidth="1"/>
    <col min="17" max="17" width="17.140625" style="94" customWidth="1"/>
    <col min="18" max="18" width="18.28515625" style="94" customWidth="1"/>
    <col min="19" max="19" width="5.42578125" style="94" hidden="1" customWidth="1"/>
    <col min="20" max="21" width="7.28515625" style="94" hidden="1" customWidth="1"/>
    <col min="22" max="22" width="16.28515625" style="94" bestFit="1" customWidth="1"/>
    <col min="23" max="23" width="20.7109375" style="94" customWidth="1"/>
    <col min="24" max="24" width="16.85546875" style="94" bestFit="1" customWidth="1"/>
    <col min="25" max="25" width="19.140625" style="94" bestFit="1" customWidth="1"/>
    <col min="26" max="26" width="7.28515625" style="94" hidden="1" customWidth="1"/>
    <col min="27" max="27" width="6.28515625" style="94" hidden="1" customWidth="1"/>
    <col min="28" max="28" width="7.28515625" style="94" hidden="1" customWidth="1"/>
    <col min="29" max="32" width="20.5703125" style="94" hidden="1" customWidth="1"/>
    <col min="33" max="35" width="7.28515625" style="94" hidden="1" customWidth="1"/>
    <col min="36" max="36" width="40" style="128" customWidth="1"/>
    <col min="37" max="37" width="58" style="94" hidden="1" customWidth="1"/>
    <col min="38" max="38" width="25.140625" style="141" customWidth="1"/>
    <col min="39" max="39" width="35.85546875" style="141" customWidth="1"/>
    <col min="40" max="40" width="64.85546875" style="141" customWidth="1"/>
    <col min="41" max="41" width="11.42578125" style="94" customWidth="1"/>
    <col min="42" max="42" width="18.7109375" style="94" customWidth="1"/>
    <col min="43" max="43" width="84.140625" style="94" customWidth="1"/>
    <col min="44" max="44" width="46.42578125" style="94" customWidth="1"/>
    <col min="45" max="45" width="81.42578125" style="94" customWidth="1"/>
    <col min="46" max="16384" width="11.42578125" style="94"/>
  </cols>
  <sheetData>
    <row r="8" spans="2:40" ht="37.5" customHeight="1" x14ac:dyDescent="0.2">
      <c r="C8" s="253" t="s">
        <v>290</v>
      </c>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c r="AG8" s="254"/>
      <c r="AH8" s="254"/>
      <c r="AI8" s="254"/>
      <c r="AJ8" s="254"/>
      <c r="AK8" s="254"/>
      <c r="AL8" s="254"/>
      <c r="AM8" s="254"/>
      <c r="AN8" s="255"/>
    </row>
    <row r="9" spans="2:40" ht="9" customHeight="1" thickBot="1" x14ac:dyDescent="0.3"/>
    <row r="10" spans="2:40" ht="44.45" customHeight="1" thickBot="1" x14ac:dyDescent="0.3">
      <c r="H10" s="256">
        <v>2019</v>
      </c>
      <c r="I10" s="257"/>
      <c r="J10" s="257"/>
      <c r="K10" s="257"/>
      <c r="L10" s="257"/>
      <c r="M10" s="257"/>
      <c r="N10" s="258"/>
      <c r="O10" s="256">
        <v>2020</v>
      </c>
      <c r="P10" s="257"/>
      <c r="Q10" s="257"/>
      <c r="R10" s="257"/>
      <c r="S10" s="257"/>
      <c r="T10" s="257"/>
      <c r="U10" s="258"/>
      <c r="V10" s="244">
        <v>2021</v>
      </c>
      <c r="W10" s="245"/>
      <c r="X10" s="245"/>
      <c r="Y10" s="245"/>
      <c r="Z10" s="245"/>
      <c r="AA10" s="245"/>
      <c r="AB10" s="246"/>
      <c r="AC10" s="244">
        <v>2022</v>
      </c>
      <c r="AD10" s="245"/>
      <c r="AE10" s="245"/>
      <c r="AF10" s="245"/>
      <c r="AG10" s="245"/>
      <c r="AH10" s="245"/>
      <c r="AI10" s="246"/>
      <c r="AL10" s="243" t="s">
        <v>399</v>
      </c>
      <c r="AM10" s="243"/>
      <c r="AN10" s="243"/>
    </row>
    <row r="11" spans="2:40" ht="147" customHeight="1" x14ac:dyDescent="0.2">
      <c r="C11" s="97" t="s">
        <v>56</v>
      </c>
      <c r="D11" s="97" t="s">
        <v>387</v>
      </c>
      <c r="E11" s="97" t="s">
        <v>388</v>
      </c>
      <c r="F11" s="97" t="s">
        <v>240</v>
      </c>
      <c r="G11" s="97" t="s">
        <v>298</v>
      </c>
      <c r="H11" s="97" t="s">
        <v>397</v>
      </c>
      <c r="I11" s="158" t="s">
        <v>237</v>
      </c>
      <c r="J11" s="158" t="s">
        <v>395</v>
      </c>
      <c r="K11" s="144" t="s">
        <v>396</v>
      </c>
      <c r="L11" s="144" t="s">
        <v>87</v>
      </c>
      <c r="M11" s="144" t="s">
        <v>88</v>
      </c>
      <c r="N11" s="144" t="s">
        <v>89</v>
      </c>
      <c r="O11" s="97" t="s">
        <v>398</v>
      </c>
      <c r="P11" s="158" t="s">
        <v>390</v>
      </c>
      <c r="Q11" s="158" t="s">
        <v>391</v>
      </c>
      <c r="R11" s="144" t="s">
        <v>392</v>
      </c>
      <c r="S11" s="144" t="s">
        <v>87</v>
      </c>
      <c r="T11" s="144" t="s">
        <v>88</v>
      </c>
      <c r="U11" s="144" t="s">
        <v>89</v>
      </c>
      <c r="V11" s="117" t="s">
        <v>400</v>
      </c>
      <c r="W11" s="118" t="s">
        <v>401</v>
      </c>
      <c r="X11" s="118" t="s">
        <v>402</v>
      </c>
      <c r="Y11" s="143" t="s">
        <v>403</v>
      </c>
      <c r="Z11" s="143" t="s">
        <v>87</v>
      </c>
      <c r="AA11" s="143" t="s">
        <v>88</v>
      </c>
      <c r="AB11" s="143" t="s">
        <v>89</v>
      </c>
      <c r="AC11" s="117" t="s">
        <v>469</v>
      </c>
      <c r="AD11" s="118" t="s">
        <v>470</v>
      </c>
      <c r="AE11" s="118" t="s">
        <v>471</v>
      </c>
      <c r="AF11" s="143" t="s">
        <v>472</v>
      </c>
      <c r="AG11" s="143" t="s">
        <v>87</v>
      </c>
      <c r="AH11" s="143" t="s">
        <v>88</v>
      </c>
      <c r="AI11" s="143" t="s">
        <v>89</v>
      </c>
      <c r="AJ11" s="159" t="s">
        <v>293</v>
      </c>
      <c r="AK11" s="168" t="s">
        <v>238</v>
      </c>
      <c r="AL11" s="169" t="s">
        <v>304</v>
      </c>
      <c r="AM11" s="170" t="s">
        <v>305</v>
      </c>
      <c r="AN11" s="171" t="s">
        <v>306</v>
      </c>
    </row>
    <row r="12" spans="2:40" s="121" customFormat="1" ht="80.25" customHeight="1" x14ac:dyDescent="0.25">
      <c r="B12" s="121">
        <v>1</v>
      </c>
      <c r="C12" s="95" t="str">
        <f>+IF($C$8="","",VLOOKUP($C$8,Tabla132[],2,0)&amp;B12)</f>
        <v>RE-1</v>
      </c>
      <c r="D12" s="122" t="s">
        <v>253</v>
      </c>
      <c r="E12" s="122"/>
      <c r="F12" s="122" t="s">
        <v>345</v>
      </c>
      <c r="G12" s="98"/>
      <c r="H12" s="165" t="s">
        <v>43</v>
      </c>
      <c r="I12" s="99" t="s">
        <v>186</v>
      </c>
      <c r="J12" s="100" t="s">
        <v>43</v>
      </c>
      <c r="K12" s="101" t="str">
        <f>+IF(I12="","",IF(J12="","",VLOOKUP(N12,'Definición Tolerabilidad'!$G$3:$H$27,2,0)))</f>
        <v>Alto</v>
      </c>
      <c r="L12" s="102">
        <f>+++IF(I12="","",IF(I12="Raro",1,IF(I12="Improbable",2,IF(I12="Posible",3,IF(I12="Probable",4,5)))))</f>
        <v>3</v>
      </c>
      <c r="M12" s="102">
        <f>+++IF(J12="","",IF(J12="Insignificante",1,IF(J12="Menor",2,IF(J12="Moderado",3,IF(J12="Mayor",4,5)))))</f>
        <v>3</v>
      </c>
      <c r="N12" s="102" t="str">
        <f>+L12&amp;M12</f>
        <v>33</v>
      </c>
      <c r="O12" s="102"/>
      <c r="P12" s="102"/>
      <c r="Q12" s="102"/>
      <c r="R12" s="101" t="str">
        <f>+IF(P12="","",IF(Q12="","",VLOOKUP(U12,'Definición Tolerabilidad'!$G$3:$H$27,2,0)))</f>
        <v/>
      </c>
      <c r="S12" s="102" t="str">
        <f>+++IF(P12="","",IF(P12="Raro",1,IF(P12="Improbable",2,IF(P12="Posible",3,IF(P12="Probable",4,5)))))</f>
        <v/>
      </c>
      <c r="T12" s="102" t="str">
        <f>+++IF(Q12="","",IF(Q12="Insignificante",1,IF(Q12="Menor",2,IF(Q12="Moderado",3,IF(Q12="Mayor",4,5)))))</f>
        <v/>
      </c>
      <c r="U12" s="102" t="str">
        <f>+S12&amp;T12</f>
        <v/>
      </c>
      <c r="V12" s="165" t="str">
        <f>+'Consolidado 2021'!D3</f>
        <v>Moderado</v>
      </c>
      <c r="W12" s="99" t="str">
        <f>+'Consolidado 2021'!E3</f>
        <v>Posible</v>
      </c>
      <c r="X12" s="100" t="str">
        <f>+'Consolidado 2021'!F3</f>
        <v>Moderado</v>
      </c>
      <c r="Y12" s="101" t="str">
        <f>+'Consolidado 2021'!G3</f>
        <v>Alto</v>
      </c>
      <c r="Z12" s="102">
        <f>+++IF(W12="","",IF(W12="Raro",1,IF(W12="Improbable",2,IF(W12="Posible",3,IF(W12="Probable",4,5)))))</f>
        <v>3</v>
      </c>
      <c r="AA12" s="102">
        <f>+++IF(X12="","",IF(X12="Insignificante",1,IF(X12="Menor",2,IF(X12="Moderado",3,IF(X12="Mayor",4,5)))))</f>
        <v>3</v>
      </c>
      <c r="AB12" s="102" t="str">
        <f>+Z12&amp;AA12</f>
        <v>33</v>
      </c>
      <c r="AC12" s="102"/>
      <c r="AD12" s="102"/>
      <c r="AE12" s="102"/>
      <c r="AF12" s="101" t="str">
        <f>+IF(AD12="","",IF(AE12="","",VLOOKUP(AI12,'Definición Tolerabilidad'!$G$3:$H$27,2,0)))</f>
        <v/>
      </c>
      <c r="AG12" s="102" t="str">
        <f>+++IF(AD12="","",IF(AD12="Raro",1,IF(AD12="Improbable",2,IF(AD12="Posible",3,IF(AD12="Probable",4,5)))))</f>
        <v/>
      </c>
      <c r="AH12" s="102" t="str">
        <f>+++IF(AE12="","",IF(AE12="Insignificante",1,IF(AE12="Menor",2,IF(AE12="Moderado",3,IF(AE12="Mayor",4,5)))))</f>
        <v/>
      </c>
      <c r="AI12" s="102" t="str">
        <f>+AG12&amp;AH12</f>
        <v/>
      </c>
      <c r="AJ12" s="160" t="s">
        <v>461</v>
      </c>
      <c r="AK12" s="98"/>
      <c r="AL12" s="172" t="s">
        <v>307</v>
      </c>
      <c r="AM12" s="173" t="s">
        <v>307</v>
      </c>
      <c r="AN12" s="174" t="s">
        <v>318</v>
      </c>
    </row>
    <row r="13" spans="2:40" s="121" customFormat="1" ht="120" customHeight="1" x14ac:dyDescent="0.25">
      <c r="B13" s="121">
        <v>2</v>
      </c>
      <c r="C13" s="95" t="str">
        <f>+IF($C$8="","",VLOOKUP($C$8,Tabla132[],2,0)&amp;B13)</f>
        <v>RE-2</v>
      </c>
      <c r="D13" s="122" t="s">
        <v>253</v>
      </c>
      <c r="E13" s="122"/>
      <c r="F13" s="122" t="s">
        <v>346</v>
      </c>
      <c r="G13" s="98" t="s">
        <v>294</v>
      </c>
      <c r="H13" s="165" t="s">
        <v>43</v>
      </c>
      <c r="I13" s="99" t="s">
        <v>186</v>
      </c>
      <c r="J13" s="100" t="s">
        <v>43</v>
      </c>
      <c r="K13" s="101" t="str">
        <f>+IF(I13="","",IF(J13="","",VLOOKUP(N13,'Definición Tolerabilidad'!$G$3:$H$27,2,0)))</f>
        <v>Alto</v>
      </c>
      <c r="L13" s="102">
        <f t="shared" ref="L13:L56" si="0">+++IF(I13="","",IF(I13="Raro",1,IF(I13="Improbable",2,IF(I13="Posible",3,IF(I13="Probable",4,5)))))</f>
        <v>3</v>
      </c>
      <c r="M13" s="102">
        <f t="shared" ref="M13:M56" si="1">+++IF(J13="","",IF(J13="Insignificante",1,IF(J13="Menor",2,IF(J13="Moderado",3,IF(J13="Mayor",4,5)))))</f>
        <v>3</v>
      </c>
      <c r="N13" s="102" t="str">
        <f t="shared" ref="N13:N56" si="2">+L13&amp;M13</f>
        <v>33</v>
      </c>
      <c r="O13" s="102"/>
      <c r="P13" s="102"/>
      <c r="Q13" s="102"/>
      <c r="R13" s="101" t="str">
        <f>+IF(P13="","",IF(Q13="","",VLOOKUP(U13,'Definición Tolerabilidad'!$G$3:$H$27,2,0)))</f>
        <v/>
      </c>
      <c r="S13" s="102" t="str">
        <f t="shared" ref="S13:S56" si="3">+++IF(P13="","",IF(P13="Raro",1,IF(P13="Improbable",2,IF(P13="Posible",3,IF(P13="Probable",4,5)))))</f>
        <v/>
      </c>
      <c r="T13" s="102" t="str">
        <f t="shared" ref="T13:T56" si="4">+++IF(Q13="","",IF(Q13="Insignificante",1,IF(Q13="Menor",2,IF(Q13="Moderado",3,IF(Q13="Mayor",4,5)))))</f>
        <v/>
      </c>
      <c r="U13" s="102" t="str">
        <f t="shared" ref="U13:U56" si="5">+S13&amp;T13</f>
        <v/>
      </c>
      <c r="V13" s="165" t="str">
        <f>+'Consolidado 2021'!D4</f>
        <v>Fuerte</v>
      </c>
      <c r="W13" s="99" t="str">
        <f>+'Consolidado 2021'!E4</f>
        <v>Posible</v>
      </c>
      <c r="X13" s="100" t="str">
        <f>+'Consolidado 2021'!F4</f>
        <v>Moderado</v>
      </c>
      <c r="Y13" s="101" t="str">
        <f>+'Consolidado 2021'!G4</f>
        <v>Alto</v>
      </c>
      <c r="Z13" s="102">
        <f t="shared" ref="Z13:Z56" si="6">+++IF(W13="","",IF(W13="Raro",1,IF(W13="Improbable",2,IF(W13="Posible",3,IF(W13="Probable",4,5)))))</f>
        <v>3</v>
      </c>
      <c r="AA13" s="102">
        <f t="shared" ref="AA13:AA56" si="7">+++IF(X13="","",IF(X13="Insignificante",1,IF(X13="Menor",2,IF(X13="Moderado",3,IF(X13="Mayor",4,5)))))</f>
        <v>3</v>
      </c>
      <c r="AB13" s="102" t="str">
        <f t="shared" ref="AB13:AB56" si="8">+Z13&amp;AA13</f>
        <v>33</v>
      </c>
      <c r="AC13" s="102"/>
      <c r="AD13" s="102"/>
      <c r="AE13" s="102"/>
      <c r="AF13" s="101" t="str">
        <f>+IF(AD13="","",IF(AE13="","",VLOOKUP(AI13,'Definición Tolerabilidad'!$G$3:$H$27,2,0)))</f>
        <v/>
      </c>
      <c r="AG13" s="102" t="str">
        <f t="shared" ref="AG13:AG56" si="9">+++IF(AD13="","",IF(AD13="Raro",1,IF(AD13="Improbable",2,IF(AD13="Posible",3,IF(AD13="Probable",4,5)))))</f>
        <v/>
      </c>
      <c r="AH13" s="102" t="str">
        <f t="shared" ref="AH13:AH56" si="10">+++IF(AE13="","",IF(AE13="Insignificante",1,IF(AE13="Menor",2,IF(AE13="Moderado",3,IF(AE13="Mayor",4,5)))))</f>
        <v/>
      </c>
      <c r="AI13" s="102" t="str">
        <f t="shared" ref="AI13:AI56" si="11">+AG13&amp;AH13</f>
        <v/>
      </c>
      <c r="AJ13" s="160" t="s">
        <v>461</v>
      </c>
      <c r="AK13" s="98"/>
      <c r="AL13" s="172" t="s">
        <v>307</v>
      </c>
      <c r="AM13" s="173" t="s">
        <v>307</v>
      </c>
      <c r="AN13" s="174" t="s">
        <v>318</v>
      </c>
    </row>
    <row r="14" spans="2:40" s="121" customFormat="1" ht="99" customHeight="1" x14ac:dyDescent="0.25">
      <c r="B14" s="121">
        <v>3</v>
      </c>
      <c r="C14" s="95" t="str">
        <f>+IF($C$8="","",VLOOKUP($C$8,Tabla132[],2,0)&amp;B14)</f>
        <v>RE-3</v>
      </c>
      <c r="D14" s="122" t="s">
        <v>254</v>
      </c>
      <c r="E14" s="122" t="s">
        <v>254</v>
      </c>
      <c r="F14" s="122" t="s">
        <v>242</v>
      </c>
      <c r="G14" s="155" t="s">
        <v>378</v>
      </c>
      <c r="H14" s="165" t="s">
        <v>54</v>
      </c>
      <c r="I14" s="99" t="s">
        <v>39</v>
      </c>
      <c r="J14" s="100" t="s">
        <v>93</v>
      </c>
      <c r="K14" s="101" t="str">
        <f>+IF(I14="","",IF(J14="","",VLOOKUP(N14,'Definición Tolerabilidad'!$G$3:$H$27,2,0)))</f>
        <v>Alto</v>
      </c>
      <c r="L14" s="102">
        <f t="shared" si="0"/>
        <v>1</v>
      </c>
      <c r="M14" s="102">
        <f t="shared" si="1"/>
        <v>5</v>
      </c>
      <c r="N14" s="102" t="str">
        <f t="shared" si="2"/>
        <v>15</v>
      </c>
      <c r="O14" s="102" t="s">
        <v>54</v>
      </c>
      <c r="P14" s="102" t="s">
        <v>39</v>
      </c>
      <c r="Q14" s="102" t="s">
        <v>50</v>
      </c>
      <c r="R14" s="101" t="str">
        <f>+IF(P14="","",IF(Q14="","",VLOOKUP(U14,'Definición Tolerabilidad'!$G$3:$H$27,2,0)))</f>
        <v>Medio</v>
      </c>
      <c r="S14" s="102">
        <f t="shared" si="3"/>
        <v>1</v>
      </c>
      <c r="T14" s="102">
        <f t="shared" si="4"/>
        <v>4</v>
      </c>
      <c r="U14" s="102" t="str">
        <f t="shared" si="5"/>
        <v>14</v>
      </c>
      <c r="V14" s="165" t="str">
        <f>+'Consolidado 2021'!D5</f>
        <v>Fuerte</v>
      </c>
      <c r="W14" s="99" t="str">
        <f>+'Consolidado 2021'!E5</f>
        <v>Posible</v>
      </c>
      <c r="X14" s="100" t="str">
        <f>+'Consolidado 2021'!F5</f>
        <v>Mayor</v>
      </c>
      <c r="Y14" s="101" t="str">
        <f>+'Consolidado 2021'!G5</f>
        <v>Alto</v>
      </c>
      <c r="Z14" s="102">
        <f t="shared" si="6"/>
        <v>3</v>
      </c>
      <c r="AA14" s="102">
        <f t="shared" si="7"/>
        <v>4</v>
      </c>
      <c r="AB14" s="102" t="str">
        <f t="shared" si="8"/>
        <v>34</v>
      </c>
      <c r="AC14" s="102"/>
      <c r="AD14" s="102"/>
      <c r="AE14" s="102"/>
      <c r="AF14" s="101" t="str">
        <f>+IF(AD14="","",IF(AE14="","",VLOOKUP(AI14,'Definición Tolerabilidad'!$G$3:$H$27,2,0)))</f>
        <v/>
      </c>
      <c r="AG14" s="102" t="str">
        <f t="shared" si="9"/>
        <v/>
      </c>
      <c r="AH14" s="102" t="str">
        <f t="shared" si="10"/>
        <v/>
      </c>
      <c r="AI14" s="102" t="str">
        <f t="shared" si="11"/>
        <v/>
      </c>
      <c r="AJ14" s="160" t="s">
        <v>464</v>
      </c>
      <c r="AK14" s="98" t="s">
        <v>383</v>
      </c>
      <c r="AL14" s="172" t="s">
        <v>308</v>
      </c>
      <c r="AM14" s="173" t="s">
        <v>308</v>
      </c>
      <c r="AN14" s="175" t="s">
        <v>316</v>
      </c>
    </row>
    <row r="15" spans="2:40" s="121" customFormat="1" ht="135" customHeight="1" x14ac:dyDescent="0.25">
      <c r="B15" s="121">
        <v>4</v>
      </c>
      <c r="C15" s="95" t="str">
        <f>+IF($C$8="","",VLOOKUP($C$8,Tabla132[],2,0)&amp;B15)</f>
        <v>RE-4</v>
      </c>
      <c r="D15" s="122" t="s">
        <v>254</v>
      </c>
      <c r="E15" s="122"/>
      <c r="F15" s="122" t="s">
        <v>243</v>
      </c>
      <c r="G15" s="98"/>
      <c r="H15" s="165" t="s">
        <v>55</v>
      </c>
      <c r="I15" s="99" t="s">
        <v>47</v>
      </c>
      <c r="J15" s="100" t="s">
        <v>50</v>
      </c>
      <c r="K15" s="101" t="str">
        <f>+IF(I15="","",IF(J15="","",VLOOKUP(N15,'Definición Tolerabilidad'!$G$3:$H$27,2,0)))</f>
        <v>Extremo</v>
      </c>
      <c r="L15" s="102">
        <f t="shared" si="0"/>
        <v>4</v>
      </c>
      <c r="M15" s="102">
        <f t="shared" si="1"/>
        <v>4</v>
      </c>
      <c r="N15" s="102" t="str">
        <f t="shared" si="2"/>
        <v>44</v>
      </c>
      <c r="O15" s="102"/>
      <c r="P15" s="102"/>
      <c r="Q15" s="102"/>
      <c r="R15" s="101" t="str">
        <f>+IF(P15="","",IF(Q15="","",VLOOKUP(U15,'Definición Tolerabilidad'!$G$3:$H$27,2,0)))</f>
        <v/>
      </c>
      <c r="S15" s="102" t="str">
        <f t="shared" si="3"/>
        <v/>
      </c>
      <c r="T15" s="102" t="str">
        <f t="shared" si="4"/>
        <v/>
      </c>
      <c r="U15" s="102" t="str">
        <f t="shared" si="5"/>
        <v/>
      </c>
      <c r="V15" s="165"/>
      <c r="W15" s="99"/>
      <c r="X15" s="100"/>
      <c r="Y15" s="101" t="str">
        <f>+IF(W15="","",IF(X15="","",VLOOKUP(AB15,'Definición Tolerabilidad'!$G$3:$H$27,2,0)))</f>
        <v/>
      </c>
      <c r="Z15" s="102" t="str">
        <f t="shared" si="6"/>
        <v/>
      </c>
      <c r="AA15" s="102" t="str">
        <f t="shared" si="7"/>
        <v/>
      </c>
      <c r="AB15" s="102" t="str">
        <f t="shared" si="8"/>
        <v/>
      </c>
      <c r="AC15" s="102"/>
      <c r="AD15" s="102"/>
      <c r="AE15" s="102"/>
      <c r="AF15" s="101" t="str">
        <f>+IF(AD15="","",IF(AE15="","",VLOOKUP(AI15,'Definición Tolerabilidad'!$G$3:$H$27,2,0)))</f>
        <v/>
      </c>
      <c r="AG15" s="102" t="str">
        <f t="shared" si="9"/>
        <v/>
      </c>
      <c r="AH15" s="102" t="str">
        <f t="shared" si="10"/>
        <v/>
      </c>
      <c r="AI15" s="102" t="str">
        <f t="shared" si="11"/>
        <v/>
      </c>
      <c r="AJ15" s="160" t="s">
        <v>465</v>
      </c>
      <c r="AK15" s="98"/>
      <c r="AL15" s="172" t="s">
        <v>307</v>
      </c>
      <c r="AM15" s="173" t="s">
        <v>308</v>
      </c>
      <c r="AN15" s="174" t="s">
        <v>319</v>
      </c>
    </row>
    <row r="16" spans="2:40" s="121" customFormat="1" ht="91.5" customHeight="1" x14ac:dyDescent="0.25">
      <c r="B16" s="121">
        <v>5</v>
      </c>
      <c r="C16" s="95" t="str">
        <f>+IF($C$8="","",VLOOKUP($C$8,Tabla132[],2,0)&amp;B16)</f>
        <v>RE-5</v>
      </c>
      <c r="D16" s="122" t="s">
        <v>254</v>
      </c>
      <c r="E16" s="122" t="s">
        <v>254</v>
      </c>
      <c r="F16" s="122" t="s">
        <v>291</v>
      </c>
      <c r="G16" s="98"/>
      <c r="H16" s="165" t="s">
        <v>43</v>
      </c>
      <c r="I16" s="99" t="s">
        <v>186</v>
      </c>
      <c r="J16" s="100" t="s">
        <v>93</v>
      </c>
      <c r="K16" s="101" t="str">
        <f>+IF(I16="","",IF(J16="","",VLOOKUP(N16,'Definición Tolerabilidad'!$G$3:$H$27,2,0)))</f>
        <v>Extremo</v>
      </c>
      <c r="L16" s="102">
        <f t="shared" si="0"/>
        <v>3</v>
      </c>
      <c r="M16" s="102">
        <f t="shared" si="1"/>
        <v>5</v>
      </c>
      <c r="N16" s="102" t="str">
        <f t="shared" si="2"/>
        <v>35</v>
      </c>
      <c r="O16" s="102" t="s">
        <v>43</v>
      </c>
      <c r="P16" s="102" t="s">
        <v>47</v>
      </c>
      <c r="Q16" s="102" t="s">
        <v>93</v>
      </c>
      <c r="R16" s="101" t="str">
        <f>+IF(P16="","",IF(Q16="","",VLOOKUP(U16,'Definición Tolerabilidad'!$G$3:$H$27,2,0)))</f>
        <v>Extremo</v>
      </c>
      <c r="S16" s="102">
        <f t="shared" si="3"/>
        <v>4</v>
      </c>
      <c r="T16" s="102">
        <f t="shared" si="4"/>
        <v>5</v>
      </c>
      <c r="U16" s="102" t="str">
        <f t="shared" si="5"/>
        <v>45</v>
      </c>
      <c r="V16" s="165"/>
      <c r="W16" s="99"/>
      <c r="X16" s="100"/>
      <c r="Y16" s="101"/>
      <c r="Z16" s="102" t="str">
        <f t="shared" si="6"/>
        <v/>
      </c>
      <c r="AA16" s="102" t="str">
        <f t="shared" si="7"/>
        <v/>
      </c>
      <c r="AB16" s="102" t="str">
        <f t="shared" si="8"/>
        <v/>
      </c>
      <c r="AC16" s="102"/>
      <c r="AD16" s="102"/>
      <c r="AE16" s="102"/>
      <c r="AF16" s="101" t="str">
        <f>+IF(AD16="","",IF(AE16="","",VLOOKUP(AI16,'Definición Tolerabilidad'!$G$3:$H$27,2,0)))</f>
        <v/>
      </c>
      <c r="AG16" s="102" t="str">
        <f t="shared" si="9"/>
        <v/>
      </c>
      <c r="AH16" s="102" t="str">
        <f t="shared" si="10"/>
        <v/>
      </c>
      <c r="AI16" s="102" t="str">
        <f t="shared" si="11"/>
        <v/>
      </c>
      <c r="AJ16" s="160" t="s">
        <v>456</v>
      </c>
      <c r="AK16" s="98" t="s">
        <v>244</v>
      </c>
      <c r="AL16" s="172" t="s">
        <v>308</v>
      </c>
      <c r="AM16" s="173" t="s">
        <v>308</v>
      </c>
      <c r="AN16" s="175" t="s">
        <v>316</v>
      </c>
    </row>
    <row r="17" spans="2:40" ht="71.25" customHeight="1" x14ac:dyDescent="0.2">
      <c r="B17" s="121">
        <v>6</v>
      </c>
      <c r="C17" s="95" t="str">
        <f>+IF($C$8="","",VLOOKUP($C$8,Tabla132[],2,0)&amp;B17)</f>
        <v>RE-6</v>
      </c>
      <c r="D17" s="122" t="s">
        <v>254</v>
      </c>
      <c r="E17" s="122"/>
      <c r="F17" s="122" t="s">
        <v>450</v>
      </c>
      <c r="G17" s="98"/>
      <c r="H17" s="165" t="s">
        <v>54</v>
      </c>
      <c r="I17" s="99" t="s">
        <v>42</v>
      </c>
      <c r="J17" s="100" t="s">
        <v>93</v>
      </c>
      <c r="K17" s="101" t="str">
        <f>+IF(I17="","",IF(J17="","",VLOOKUP(N17,'Definición Tolerabilidad'!$G$3:$H$27,2,0)))</f>
        <v>Extremo</v>
      </c>
      <c r="L17" s="102">
        <f t="shared" si="0"/>
        <v>2</v>
      </c>
      <c r="M17" s="102">
        <f t="shared" si="1"/>
        <v>5</v>
      </c>
      <c r="N17" s="102" t="str">
        <f t="shared" si="2"/>
        <v>25</v>
      </c>
      <c r="O17" s="102"/>
      <c r="P17" s="102"/>
      <c r="Q17" s="102"/>
      <c r="R17" s="101" t="str">
        <f>+IF(P17="","",IF(Q17="","",VLOOKUP(U17,'Definición Tolerabilidad'!$G$3:$H$27,2,0)))</f>
        <v/>
      </c>
      <c r="S17" s="102" t="str">
        <f t="shared" si="3"/>
        <v/>
      </c>
      <c r="T17" s="102" t="str">
        <f t="shared" si="4"/>
        <v/>
      </c>
      <c r="U17" s="102" t="str">
        <f t="shared" si="5"/>
        <v/>
      </c>
      <c r="V17" s="165"/>
      <c r="W17" s="99"/>
      <c r="X17" s="100"/>
      <c r="Y17" s="101"/>
      <c r="Z17" s="102" t="str">
        <f t="shared" si="6"/>
        <v/>
      </c>
      <c r="AA17" s="102" t="str">
        <f t="shared" si="7"/>
        <v/>
      </c>
      <c r="AB17" s="102" t="str">
        <f t="shared" si="8"/>
        <v/>
      </c>
      <c r="AC17" s="102"/>
      <c r="AD17" s="102"/>
      <c r="AE17" s="102"/>
      <c r="AF17" s="101" t="str">
        <f>+IF(AD17="","",IF(AE17="","",VLOOKUP(AI17,'Definición Tolerabilidad'!$G$3:$H$27,2,0)))</f>
        <v/>
      </c>
      <c r="AG17" s="102" t="str">
        <f t="shared" si="9"/>
        <v/>
      </c>
      <c r="AH17" s="102" t="str">
        <f t="shared" si="10"/>
        <v/>
      </c>
      <c r="AI17" s="102" t="str">
        <f t="shared" si="11"/>
        <v/>
      </c>
      <c r="AJ17" s="160" t="s">
        <v>459</v>
      </c>
      <c r="AK17" s="98" t="s">
        <v>245</v>
      </c>
      <c r="AL17" s="172" t="s">
        <v>308</v>
      </c>
      <c r="AM17" s="173" t="s">
        <v>308</v>
      </c>
      <c r="AN17" s="175" t="s">
        <v>316</v>
      </c>
    </row>
    <row r="18" spans="2:40" ht="99.75" x14ac:dyDescent="0.2">
      <c r="B18" s="121">
        <v>7</v>
      </c>
      <c r="C18" s="95" t="str">
        <f>+IF($C$8="","",VLOOKUP($C$8,Tabla132[],2,0)&amp;B18)</f>
        <v>RE-7</v>
      </c>
      <c r="D18" s="122" t="s">
        <v>252</v>
      </c>
      <c r="E18" s="122" t="s">
        <v>252</v>
      </c>
      <c r="F18" s="122" t="s">
        <v>246</v>
      </c>
      <c r="G18" s="98"/>
      <c r="H18" s="165" t="s">
        <v>43</v>
      </c>
      <c r="I18" s="99" t="s">
        <v>42</v>
      </c>
      <c r="J18" s="100" t="s">
        <v>50</v>
      </c>
      <c r="K18" s="101" t="str">
        <f>+IF(I18="","",IF(J18="","",VLOOKUP(N18,'Definición Tolerabilidad'!$G$3:$H$27,2,0)))</f>
        <v>Alto</v>
      </c>
      <c r="L18" s="102">
        <f t="shared" si="0"/>
        <v>2</v>
      </c>
      <c r="M18" s="102">
        <f t="shared" si="1"/>
        <v>4</v>
      </c>
      <c r="N18" s="102" t="str">
        <f t="shared" si="2"/>
        <v>24</v>
      </c>
      <c r="O18" s="102" t="s">
        <v>43</v>
      </c>
      <c r="P18" s="102" t="s">
        <v>47</v>
      </c>
      <c r="Q18" s="102" t="s">
        <v>93</v>
      </c>
      <c r="R18" s="101" t="str">
        <f>+IF(P18="","",IF(Q18="","",VLOOKUP(U18,'Definición Tolerabilidad'!$G$3:$H$27,2,0)))</f>
        <v>Extremo</v>
      </c>
      <c r="S18" s="102">
        <f t="shared" si="3"/>
        <v>4</v>
      </c>
      <c r="T18" s="102">
        <f t="shared" si="4"/>
        <v>5</v>
      </c>
      <c r="U18" s="102" t="str">
        <f t="shared" si="5"/>
        <v>45</v>
      </c>
      <c r="V18" s="165" t="str">
        <f>+'Consolidado 2021'!D9</f>
        <v>Fuerte</v>
      </c>
      <c r="W18" s="99" t="str">
        <f>+'Consolidado 2021'!E9</f>
        <v>Raro</v>
      </c>
      <c r="X18" s="100" t="str">
        <f>+'Consolidado 2021'!F9</f>
        <v>Mayor</v>
      </c>
      <c r="Y18" s="101" t="str">
        <f>+'Consolidado 2021'!G9</f>
        <v>Medio</v>
      </c>
      <c r="Z18" s="102">
        <f t="shared" si="6"/>
        <v>1</v>
      </c>
      <c r="AA18" s="102">
        <f t="shared" si="7"/>
        <v>4</v>
      </c>
      <c r="AB18" s="102" t="str">
        <f t="shared" si="8"/>
        <v>14</v>
      </c>
      <c r="AC18" s="102"/>
      <c r="AD18" s="102"/>
      <c r="AE18" s="102"/>
      <c r="AF18" s="101" t="str">
        <f>+IF(AD18="","",IF(AE18="","",VLOOKUP(AI18,'Definición Tolerabilidad'!$G$3:$H$27,2,0)))</f>
        <v/>
      </c>
      <c r="AG18" s="102" t="str">
        <f t="shared" si="9"/>
        <v/>
      </c>
      <c r="AH18" s="102" t="str">
        <f t="shared" si="10"/>
        <v/>
      </c>
      <c r="AI18" s="102" t="str">
        <f t="shared" si="11"/>
        <v/>
      </c>
      <c r="AJ18" s="160" t="s">
        <v>459</v>
      </c>
      <c r="AK18" s="98" t="s">
        <v>247</v>
      </c>
      <c r="AL18" s="176" t="s">
        <v>309</v>
      </c>
      <c r="AM18" s="173" t="s">
        <v>309</v>
      </c>
      <c r="AN18" s="174" t="s">
        <v>320</v>
      </c>
    </row>
    <row r="19" spans="2:40" ht="114" customHeight="1" x14ac:dyDescent="0.2">
      <c r="B19" s="121">
        <v>8</v>
      </c>
      <c r="C19" s="95" t="str">
        <f>+IF($C$8="","",VLOOKUP($C$8,Tabla132[],2,0)&amp;B19)</f>
        <v>RE-8</v>
      </c>
      <c r="D19" s="122" t="s">
        <v>252</v>
      </c>
      <c r="E19" s="122" t="s">
        <v>252</v>
      </c>
      <c r="F19" s="122" t="s">
        <v>248</v>
      </c>
      <c r="G19" s="98"/>
      <c r="H19" s="165" t="s">
        <v>43</v>
      </c>
      <c r="I19" s="99" t="s">
        <v>186</v>
      </c>
      <c r="J19" s="100" t="s">
        <v>50</v>
      </c>
      <c r="K19" s="101" t="str">
        <f>+IF(I19="","",IF(J19="","",VLOOKUP(N19,'Definición Tolerabilidad'!$G$3:$H$27,2,0)))</f>
        <v>Alto</v>
      </c>
      <c r="L19" s="102">
        <f t="shared" si="0"/>
        <v>3</v>
      </c>
      <c r="M19" s="102">
        <f t="shared" si="1"/>
        <v>4</v>
      </c>
      <c r="N19" s="102" t="str">
        <f t="shared" si="2"/>
        <v>34</v>
      </c>
      <c r="O19" s="102" t="s">
        <v>43</v>
      </c>
      <c r="P19" s="102" t="s">
        <v>186</v>
      </c>
      <c r="Q19" s="102" t="s">
        <v>50</v>
      </c>
      <c r="R19" s="101" t="str">
        <f>+IF(P19="","",IF(Q19="","",VLOOKUP(U19,'Definición Tolerabilidad'!$G$3:$H$27,2,0)))</f>
        <v>Alto</v>
      </c>
      <c r="S19" s="102">
        <f t="shared" si="3"/>
        <v>3</v>
      </c>
      <c r="T19" s="102">
        <f t="shared" si="4"/>
        <v>4</v>
      </c>
      <c r="U19" s="102" t="str">
        <f t="shared" si="5"/>
        <v>34</v>
      </c>
      <c r="V19" s="165" t="str">
        <f>+'Consolidado 2021'!D10</f>
        <v>Fuerte</v>
      </c>
      <c r="W19" s="99" t="str">
        <f>+'Consolidado 2021'!E10</f>
        <v>Probable</v>
      </c>
      <c r="X19" s="100" t="str">
        <f>+'Consolidado 2021'!F10</f>
        <v>Severo</v>
      </c>
      <c r="Y19" s="101" t="str">
        <f>+'Consolidado 2021'!G10</f>
        <v>Extremo</v>
      </c>
      <c r="Z19" s="102">
        <f t="shared" si="6"/>
        <v>4</v>
      </c>
      <c r="AA19" s="102">
        <f t="shared" si="7"/>
        <v>5</v>
      </c>
      <c r="AB19" s="102" t="str">
        <f t="shared" si="8"/>
        <v>45</v>
      </c>
      <c r="AC19" s="102"/>
      <c r="AD19" s="102"/>
      <c r="AE19" s="102"/>
      <c r="AF19" s="101" t="str">
        <f>+IF(AD19="","",IF(AE19="","",VLOOKUP(AI19,'Definición Tolerabilidad'!$G$3:$H$27,2,0)))</f>
        <v/>
      </c>
      <c r="AG19" s="102" t="str">
        <f t="shared" si="9"/>
        <v/>
      </c>
      <c r="AH19" s="102" t="str">
        <f t="shared" si="10"/>
        <v/>
      </c>
      <c r="AI19" s="102" t="str">
        <f t="shared" si="11"/>
        <v/>
      </c>
      <c r="AJ19" s="160" t="s">
        <v>462</v>
      </c>
      <c r="AK19" s="98" t="s">
        <v>249</v>
      </c>
      <c r="AL19" s="172" t="s">
        <v>308</v>
      </c>
      <c r="AM19" s="173" t="s">
        <v>308</v>
      </c>
      <c r="AN19" s="175" t="s">
        <v>316</v>
      </c>
    </row>
    <row r="20" spans="2:40" ht="114.75" customHeight="1" x14ac:dyDescent="0.2">
      <c r="B20" s="121">
        <v>9</v>
      </c>
      <c r="C20" s="95" t="str">
        <f>+IF($C$8="","",VLOOKUP($C$8,Tabla132[],2,0)&amp;B20)</f>
        <v>RE-9</v>
      </c>
      <c r="D20" s="122" t="s">
        <v>252</v>
      </c>
      <c r="E20" s="122" t="s">
        <v>252</v>
      </c>
      <c r="F20" s="122" t="s">
        <v>321</v>
      </c>
      <c r="G20" s="98"/>
      <c r="H20" s="165" t="s">
        <v>54</v>
      </c>
      <c r="I20" s="99" t="s">
        <v>39</v>
      </c>
      <c r="J20" s="100" t="s">
        <v>51</v>
      </c>
      <c r="K20" s="101" t="str">
        <f>+IF(I20="","",IF(J20="","",VLOOKUP(N20,'Definición Tolerabilidad'!$G$3:$H$27,2,0)))</f>
        <v>Bajo</v>
      </c>
      <c r="L20" s="102">
        <f t="shared" si="0"/>
        <v>1</v>
      </c>
      <c r="M20" s="102">
        <f t="shared" si="1"/>
        <v>2</v>
      </c>
      <c r="N20" s="102" t="str">
        <f t="shared" si="2"/>
        <v>12</v>
      </c>
      <c r="O20" s="102" t="s">
        <v>54</v>
      </c>
      <c r="P20" s="102" t="s">
        <v>39</v>
      </c>
      <c r="Q20" s="102" t="s">
        <v>50</v>
      </c>
      <c r="R20" s="101" t="str">
        <f>+IF(P20="","",IF(Q20="","",VLOOKUP(U20,'Definición Tolerabilidad'!$G$3:$H$27,2,0)))</f>
        <v>Medio</v>
      </c>
      <c r="S20" s="102">
        <f t="shared" si="3"/>
        <v>1</v>
      </c>
      <c r="T20" s="102">
        <f t="shared" si="4"/>
        <v>4</v>
      </c>
      <c r="U20" s="102" t="str">
        <f t="shared" si="5"/>
        <v>14</v>
      </c>
      <c r="V20" s="165" t="str">
        <f>+'Consolidado 2021'!D11</f>
        <v>Débil</v>
      </c>
      <c r="W20" s="99" t="str">
        <f>+'Consolidado 2021'!E11</f>
        <v>Probable</v>
      </c>
      <c r="X20" s="100" t="str">
        <f>+'Consolidado 2021'!F11</f>
        <v>Severo</v>
      </c>
      <c r="Y20" s="101" t="str">
        <f>+'Consolidado 2021'!G11</f>
        <v>Extremo</v>
      </c>
      <c r="Z20" s="102">
        <f t="shared" si="6"/>
        <v>4</v>
      </c>
      <c r="AA20" s="102">
        <f t="shared" si="7"/>
        <v>5</v>
      </c>
      <c r="AB20" s="102" t="str">
        <f t="shared" si="8"/>
        <v>45</v>
      </c>
      <c r="AC20" s="102"/>
      <c r="AD20" s="102"/>
      <c r="AE20" s="102"/>
      <c r="AF20" s="101" t="str">
        <f>+IF(AD20="","",IF(AE20="","",VLOOKUP(AI20,'Definición Tolerabilidad'!$G$3:$H$27,2,0)))</f>
        <v/>
      </c>
      <c r="AG20" s="102" t="str">
        <f t="shared" si="9"/>
        <v/>
      </c>
      <c r="AH20" s="102" t="str">
        <f t="shared" si="10"/>
        <v/>
      </c>
      <c r="AI20" s="102" t="str">
        <f t="shared" si="11"/>
        <v/>
      </c>
      <c r="AJ20" s="160" t="s">
        <v>462</v>
      </c>
      <c r="AK20" s="98" t="s">
        <v>250</v>
      </c>
      <c r="AL20" s="172" t="s">
        <v>308</v>
      </c>
      <c r="AM20" s="173" t="s">
        <v>308</v>
      </c>
      <c r="AN20" s="175" t="s">
        <v>316</v>
      </c>
    </row>
    <row r="21" spans="2:40" ht="131.25" customHeight="1" x14ac:dyDescent="0.2">
      <c r="B21" s="121">
        <v>10</v>
      </c>
      <c r="C21" s="95" t="str">
        <f>+IF($C$8="","",VLOOKUP($C$8,Tabla132[],2,0)&amp;B21)</f>
        <v>RE-10</v>
      </c>
      <c r="D21" s="122" t="s">
        <v>252</v>
      </c>
      <c r="E21" s="122"/>
      <c r="F21" s="122" t="s">
        <v>322</v>
      </c>
      <c r="G21" s="98" t="s">
        <v>295</v>
      </c>
      <c r="H21" s="165" t="s">
        <v>55</v>
      </c>
      <c r="I21" s="99" t="s">
        <v>47</v>
      </c>
      <c r="J21" s="100" t="s">
        <v>50</v>
      </c>
      <c r="K21" s="101" t="str">
        <f>+IF(I21="","",IF(J21="","",VLOOKUP(N21,'Definición Tolerabilidad'!$G$3:$H$27,2,0)))</f>
        <v>Extremo</v>
      </c>
      <c r="L21" s="102">
        <f t="shared" si="0"/>
        <v>4</v>
      </c>
      <c r="M21" s="102">
        <f t="shared" si="1"/>
        <v>4</v>
      </c>
      <c r="N21" s="102" t="str">
        <f t="shared" si="2"/>
        <v>44</v>
      </c>
      <c r="O21" s="102"/>
      <c r="P21" s="102"/>
      <c r="Q21" s="102"/>
      <c r="R21" s="101" t="str">
        <f>+IF(P21="","",IF(Q21="","",VLOOKUP(U21,'Definición Tolerabilidad'!$G$3:$H$27,2,0)))</f>
        <v/>
      </c>
      <c r="S21" s="102" t="str">
        <f t="shared" si="3"/>
        <v/>
      </c>
      <c r="T21" s="102" t="str">
        <f t="shared" si="4"/>
        <v/>
      </c>
      <c r="U21" s="102" t="str">
        <f t="shared" si="5"/>
        <v/>
      </c>
      <c r="V21" s="165"/>
      <c r="W21" s="99"/>
      <c r="X21" s="100"/>
      <c r="Y21" s="101"/>
      <c r="Z21" s="102" t="str">
        <f t="shared" si="6"/>
        <v/>
      </c>
      <c r="AA21" s="102" t="str">
        <f t="shared" si="7"/>
        <v/>
      </c>
      <c r="AB21" s="102" t="str">
        <f t="shared" si="8"/>
        <v/>
      </c>
      <c r="AC21" s="102"/>
      <c r="AD21" s="102"/>
      <c r="AE21" s="102"/>
      <c r="AF21" s="101" t="str">
        <f>+IF(AD21="","",IF(AE21="","",VLOOKUP(AI21,'Definición Tolerabilidad'!$G$3:$H$27,2,0)))</f>
        <v/>
      </c>
      <c r="AG21" s="102" t="str">
        <f t="shared" si="9"/>
        <v/>
      </c>
      <c r="AH21" s="102" t="str">
        <f t="shared" si="10"/>
        <v/>
      </c>
      <c r="AI21" s="102" t="str">
        <f t="shared" si="11"/>
        <v/>
      </c>
      <c r="AJ21" s="160" t="s">
        <v>452</v>
      </c>
      <c r="AK21" s="98" t="s">
        <v>251</v>
      </c>
      <c r="AL21" s="172" t="s">
        <v>308</v>
      </c>
      <c r="AM21" s="173" t="s">
        <v>308</v>
      </c>
      <c r="AN21" s="175" t="s">
        <v>316</v>
      </c>
    </row>
    <row r="22" spans="2:40" ht="162.75" customHeight="1" x14ac:dyDescent="0.2">
      <c r="B22" s="121">
        <v>11</v>
      </c>
      <c r="C22" s="95" t="str">
        <f>+IF($C$8="","",VLOOKUP($C$8,Tabla132[],2,0)&amp;B22)</f>
        <v>RE-11</v>
      </c>
      <c r="D22" s="122" t="s">
        <v>252</v>
      </c>
      <c r="E22" s="122" t="s">
        <v>252</v>
      </c>
      <c r="F22" s="122" t="s">
        <v>323</v>
      </c>
      <c r="G22" s="98"/>
      <c r="H22" s="165" t="s">
        <v>43</v>
      </c>
      <c r="I22" s="99" t="s">
        <v>47</v>
      </c>
      <c r="J22" s="100" t="s">
        <v>43</v>
      </c>
      <c r="K22" s="101" t="str">
        <f>+IF(I22="","",IF(J22="","",VLOOKUP(N22,'Definición Tolerabilidad'!$G$3:$H$27,2,0)))</f>
        <v>Alto</v>
      </c>
      <c r="L22" s="102">
        <f t="shared" si="0"/>
        <v>4</v>
      </c>
      <c r="M22" s="102">
        <f t="shared" si="1"/>
        <v>3</v>
      </c>
      <c r="N22" s="102" t="str">
        <f t="shared" si="2"/>
        <v>43</v>
      </c>
      <c r="O22" s="102" t="s">
        <v>43</v>
      </c>
      <c r="P22" s="102" t="s">
        <v>47</v>
      </c>
      <c r="Q22" s="102" t="s">
        <v>50</v>
      </c>
      <c r="R22" s="101" t="str">
        <f>+IF(P22="","",IF(Q22="","",VLOOKUP(U22,'Definición Tolerabilidad'!$G$3:$H$27,2,0)))</f>
        <v>Extremo</v>
      </c>
      <c r="S22" s="102">
        <f t="shared" si="3"/>
        <v>4</v>
      </c>
      <c r="T22" s="102">
        <f t="shared" si="4"/>
        <v>4</v>
      </c>
      <c r="U22" s="102" t="str">
        <f t="shared" si="5"/>
        <v>44</v>
      </c>
      <c r="V22" s="165" t="str">
        <f>+'Consolidado 2021'!D13</f>
        <v>Fuerte</v>
      </c>
      <c r="W22" s="99" t="str">
        <f>+'Consolidado 2021'!E13</f>
        <v>Improbable</v>
      </c>
      <c r="X22" s="100" t="str">
        <f>+'Consolidado 2021'!F13</f>
        <v>Mayor</v>
      </c>
      <c r="Y22" s="101" t="str">
        <f>+'Consolidado 2021'!G13</f>
        <v>Alto</v>
      </c>
      <c r="Z22" s="102">
        <f t="shared" si="6"/>
        <v>2</v>
      </c>
      <c r="AA22" s="102">
        <f t="shared" si="7"/>
        <v>4</v>
      </c>
      <c r="AB22" s="102" t="str">
        <f t="shared" si="8"/>
        <v>24</v>
      </c>
      <c r="AC22" s="102"/>
      <c r="AD22" s="102"/>
      <c r="AE22" s="102"/>
      <c r="AF22" s="101" t="str">
        <f>+IF(AD22="","",IF(AE22="","",VLOOKUP(AI22,'Definición Tolerabilidad'!$G$3:$H$27,2,0)))</f>
        <v/>
      </c>
      <c r="AG22" s="102" t="str">
        <f t="shared" si="9"/>
        <v/>
      </c>
      <c r="AH22" s="102" t="str">
        <f t="shared" si="10"/>
        <v/>
      </c>
      <c r="AI22" s="102" t="str">
        <f t="shared" si="11"/>
        <v/>
      </c>
      <c r="AJ22" s="160" t="s">
        <v>466</v>
      </c>
      <c r="AK22" s="98"/>
      <c r="AL22" s="172" t="s">
        <v>309</v>
      </c>
      <c r="AM22" s="173" t="s">
        <v>308</v>
      </c>
      <c r="AN22" s="174" t="s">
        <v>324</v>
      </c>
    </row>
    <row r="23" spans="2:40" ht="153.75" customHeight="1" x14ac:dyDescent="0.2">
      <c r="B23" s="121">
        <v>12</v>
      </c>
      <c r="C23" s="95" t="str">
        <f>+IF($C$8="","",VLOOKUP($C$8,Tabla132[],2,0)&amp;B23)</f>
        <v>RE-12</v>
      </c>
      <c r="D23" s="122" t="s">
        <v>252</v>
      </c>
      <c r="E23" s="122" t="s">
        <v>252</v>
      </c>
      <c r="F23" s="122" t="s">
        <v>325</v>
      </c>
      <c r="G23" s="98"/>
      <c r="H23" s="165" t="s">
        <v>55</v>
      </c>
      <c r="I23" s="99" t="s">
        <v>189</v>
      </c>
      <c r="J23" s="100" t="s">
        <v>43</v>
      </c>
      <c r="K23" s="101" t="str">
        <f>+IF(I23="","",IF(J23="","",VLOOKUP(N23,'Definición Tolerabilidad'!$G$3:$H$27,2,0)))</f>
        <v>Alto</v>
      </c>
      <c r="L23" s="102">
        <f t="shared" si="0"/>
        <v>5</v>
      </c>
      <c r="M23" s="102">
        <f t="shared" si="1"/>
        <v>3</v>
      </c>
      <c r="N23" s="102" t="str">
        <f t="shared" si="2"/>
        <v>53</v>
      </c>
      <c r="O23" s="102" t="s">
        <v>43</v>
      </c>
      <c r="P23" s="102" t="s">
        <v>186</v>
      </c>
      <c r="Q23" s="102" t="s">
        <v>50</v>
      </c>
      <c r="R23" s="101" t="str">
        <f>+IF(P23="","",IF(Q23="","",VLOOKUP(U23,'Definición Tolerabilidad'!$G$3:$H$27,2,0)))</f>
        <v>Alto</v>
      </c>
      <c r="S23" s="102">
        <f t="shared" si="3"/>
        <v>3</v>
      </c>
      <c r="T23" s="102">
        <f t="shared" si="4"/>
        <v>4</v>
      </c>
      <c r="U23" s="102" t="str">
        <f t="shared" si="5"/>
        <v>34</v>
      </c>
      <c r="V23" s="165" t="str">
        <f>+'Consolidado 2021'!D14</f>
        <v>Fuerte</v>
      </c>
      <c r="W23" s="99" t="str">
        <f>+'Consolidado 2021'!E14</f>
        <v>Posible</v>
      </c>
      <c r="X23" s="100" t="str">
        <f>+'Consolidado 2021'!F14</f>
        <v>Moderado</v>
      </c>
      <c r="Y23" s="101" t="str">
        <f>+'Consolidado 2021'!G14</f>
        <v>Alto</v>
      </c>
      <c r="Z23" s="102">
        <f t="shared" si="6"/>
        <v>3</v>
      </c>
      <c r="AA23" s="102">
        <f t="shared" si="7"/>
        <v>3</v>
      </c>
      <c r="AB23" s="102" t="str">
        <f t="shared" si="8"/>
        <v>33</v>
      </c>
      <c r="AC23" s="102"/>
      <c r="AD23" s="102"/>
      <c r="AE23" s="102"/>
      <c r="AF23" s="101" t="str">
        <f>+IF(AD23="","",IF(AE23="","",VLOOKUP(AI23,'Definición Tolerabilidad'!$G$3:$H$27,2,0)))</f>
        <v/>
      </c>
      <c r="AG23" s="102" t="str">
        <f t="shared" si="9"/>
        <v/>
      </c>
      <c r="AH23" s="102" t="str">
        <f t="shared" si="10"/>
        <v/>
      </c>
      <c r="AI23" s="102" t="str">
        <f t="shared" si="11"/>
        <v/>
      </c>
      <c r="AJ23" s="160" t="s">
        <v>466</v>
      </c>
      <c r="AK23" s="98"/>
      <c r="AL23" s="172" t="s">
        <v>308</v>
      </c>
      <c r="AM23" s="173" t="s">
        <v>308</v>
      </c>
      <c r="AN23" s="175" t="s">
        <v>316</v>
      </c>
    </row>
    <row r="24" spans="2:40" ht="206.25" customHeight="1" x14ac:dyDescent="0.2">
      <c r="B24" s="121">
        <v>13</v>
      </c>
      <c r="C24" s="95" t="str">
        <f>+IF($C$8="","",VLOOKUP($C$8,Tabla132[],2,0)&amp;B24)</f>
        <v>RE-13</v>
      </c>
      <c r="D24" s="122" t="s">
        <v>252</v>
      </c>
      <c r="E24" s="122" t="s">
        <v>252</v>
      </c>
      <c r="F24" s="122" t="s">
        <v>326</v>
      </c>
      <c r="G24" s="98"/>
      <c r="H24" s="165" t="s">
        <v>55</v>
      </c>
      <c r="I24" s="99" t="s">
        <v>186</v>
      </c>
      <c r="J24" s="100" t="s">
        <v>50</v>
      </c>
      <c r="K24" s="101" t="str">
        <f>+IF(I24="","",IF(J24="","",VLOOKUP(N24,'Definición Tolerabilidad'!$G$3:$H$27,2,0)))</f>
        <v>Alto</v>
      </c>
      <c r="L24" s="102">
        <f t="shared" si="0"/>
        <v>3</v>
      </c>
      <c r="M24" s="102">
        <f t="shared" si="1"/>
        <v>4</v>
      </c>
      <c r="N24" s="102" t="str">
        <f t="shared" si="2"/>
        <v>34</v>
      </c>
      <c r="O24" s="102" t="s">
        <v>43</v>
      </c>
      <c r="P24" s="102" t="s">
        <v>186</v>
      </c>
      <c r="Q24" s="102" t="s">
        <v>50</v>
      </c>
      <c r="R24" s="101" t="str">
        <f>+IF(P24="","",IF(Q24="","",VLOOKUP(U24,'Definición Tolerabilidad'!$G$3:$H$27,2,0)))</f>
        <v>Alto</v>
      </c>
      <c r="S24" s="102">
        <f t="shared" si="3"/>
        <v>3</v>
      </c>
      <c r="T24" s="102">
        <f t="shared" si="4"/>
        <v>4</v>
      </c>
      <c r="U24" s="102" t="str">
        <f t="shared" si="5"/>
        <v>34</v>
      </c>
      <c r="V24" s="165" t="str">
        <f>+'Consolidado 2021'!D15</f>
        <v>Fuerte</v>
      </c>
      <c r="W24" s="99" t="str">
        <f>+'Consolidado 2021'!E15</f>
        <v>Improbable</v>
      </c>
      <c r="X24" s="100" t="str">
        <f>+'Consolidado 2021'!F15</f>
        <v>Mayor</v>
      </c>
      <c r="Y24" s="101" t="str">
        <f>+'Consolidado 2021'!G15</f>
        <v>Alto</v>
      </c>
      <c r="Z24" s="102">
        <f t="shared" si="6"/>
        <v>2</v>
      </c>
      <c r="AA24" s="102">
        <f t="shared" si="7"/>
        <v>4</v>
      </c>
      <c r="AB24" s="102" t="str">
        <f t="shared" si="8"/>
        <v>24</v>
      </c>
      <c r="AC24" s="102"/>
      <c r="AD24" s="102"/>
      <c r="AE24" s="102"/>
      <c r="AF24" s="101" t="str">
        <f>+IF(AD24="","",IF(AE24="","",VLOOKUP(AI24,'Definición Tolerabilidad'!$G$3:$H$27,2,0)))</f>
        <v/>
      </c>
      <c r="AG24" s="102" t="str">
        <f t="shared" si="9"/>
        <v/>
      </c>
      <c r="AH24" s="102" t="str">
        <f t="shared" si="10"/>
        <v/>
      </c>
      <c r="AI24" s="102" t="str">
        <f t="shared" si="11"/>
        <v/>
      </c>
      <c r="AJ24" s="160" t="s">
        <v>461</v>
      </c>
      <c r="AK24" s="98"/>
      <c r="AL24" s="172" t="s">
        <v>309</v>
      </c>
      <c r="AM24" s="173" t="s">
        <v>309</v>
      </c>
      <c r="AN24" s="174" t="s">
        <v>327</v>
      </c>
    </row>
    <row r="25" spans="2:40" ht="163.5" customHeight="1" x14ac:dyDescent="0.2">
      <c r="B25" s="121">
        <v>14</v>
      </c>
      <c r="C25" s="95" t="str">
        <f>+IF($C$8="","",VLOOKUP($C$8,Tabla132[],2,0)&amp;B25)</f>
        <v>RE-14</v>
      </c>
      <c r="D25" s="122" t="s">
        <v>255</v>
      </c>
      <c r="E25" s="122" t="s">
        <v>255</v>
      </c>
      <c r="F25" s="122" t="s">
        <v>328</v>
      </c>
      <c r="G25" s="98"/>
      <c r="H25" s="165" t="s">
        <v>55</v>
      </c>
      <c r="I25" s="99" t="s">
        <v>189</v>
      </c>
      <c r="J25" s="100" t="s">
        <v>93</v>
      </c>
      <c r="K25" s="101" t="str">
        <f>+IF(I25="","",IF(J25="","",VLOOKUP(N25,'Definición Tolerabilidad'!$G$3:$H$27,2,0)))</f>
        <v>Extremo</v>
      </c>
      <c r="L25" s="102">
        <f t="shared" si="0"/>
        <v>5</v>
      </c>
      <c r="M25" s="102">
        <f t="shared" si="1"/>
        <v>5</v>
      </c>
      <c r="N25" s="102" t="str">
        <f t="shared" si="2"/>
        <v>55</v>
      </c>
      <c r="O25" s="102" t="s">
        <v>55</v>
      </c>
      <c r="P25" s="102" t="s">
        <v>189</v>
      </c>
      <c r="Q25" s="102" t="s">
        <v>93</v>
      </c>
      <c r="R25" s="101" t="str">
        <f>+IF(P25="","",IF(Q25="","",VLOOKUP(U25,'Definición Tolerabilidad'!$G$3:$H$27,2,0)))</f>
        <v>Extremo</v>
      </c>
      <c r="S25" s="102">
        <f t="shared" si="3"/>
        <v>5</v>
      </c>
      <c r="T25" s="102">
        <f t="shared" si="4"/>
        <v>5</v>
      </c>
      <c r="U25" s="102" t="str">
        <f t="shared" si="5"/>
        <v>55</v>
      </c>
      <c r="V25" s="165"/>
      <c r="W25" s="99"/>
      <c r="X25" s="100"/>
      <c r="Y25" s="101"/>
      <c r="Z25" s="102" t="str">
        <f t="shared" si="6"/>
        <v/>
      </c>
      <c r="AA25" s="102" t="str">
        <f t="shared" si="7"/>
        <v/>
      </c>
      <c r="AB25" s="102" t="str">
        <f t="shared" si="8"/>
        <v/>
      </c>
      <c r="AC25" s="102"/>
      <c r="AD25" s="102"/>
      <c r="AE25" s="102"/>
      <c r="AF25" s="101" t="str">
        <f>+IF(AD25="","",IF(AE25="","",VLOOKUP(AI25,'Definición Tolerabilidad'!$G$3:$H$27,2,0)))</f>
        <v/>
      </c>
      <c r="AG25" s="102" t="str">
        <f t="shared" si="9"/>
        <v/>
      </c>
      <c r="AH25" s="102" t="str">
        <f t="shared" si="10"/>
        <v/>
      </c>
      <c r="AI25" s="102" t="str">
        <f t="shared" si="11"/>
        <v/>
      </c>
      <c r="AJ25" s="160" t="s">
        <v>459</v>
      </c>
      <c r="AK25" s="98" t="s">
        <v>256</v>
      </c>
      <c r="AL25" s="172" t="s">
        <v>308</v>
      </c>
      <c r="AM25" s="173" t="s">
        <v>308</v>
      </c>
      <c r="AN25" s="175" t="s">
        <v>316</v>
      </c>
    </row>
    <row r="26" spans="2:40" ht="193.5" customHeight="1" x14ac:dyDescent="0.2">
      <c r="B26" s="121">
        <v>15</v>
      </c>
      <c r="C26" s="95" t="str">
        <f>+IF($C$8="","",VLOOKUP($C$8,Tabla132[],2,0)&amp;B26)</f>
        <v>RE-15</v>
      </c>
      <c r="D26" s="122" t="s">
        <v>255</v>
      </c>
      <c r="E26" s="122" t="s">
        <v>255</v>
      </c>
      <c r="F26" s="122" t="s">
        <v>329</v>
      </c>
      <c r="G26" s="98"/>
      <c r="H26" s="165" t="s">
        <v>43</v>
      </c>
      <c r="I26" s="99" t="s">
        <v>189</v>
      </c>
      <c r="J26" s="100" t="s">
        <v>43</v>
      </c>
      <c r="K26" s="101" t="str">
        <f>+IF(I26="","",IF(J26="","",VLOOKUP(N26,'Definición Tolerabilidad'!$G$3:$H$27,2,0)))</f>
        <v>Alto</v>
      </c>
      <c r="L26" s="102">
        <f t="shared" si="0"/>
        <v>5</v>
      </c>
      <c r="M26" s="102">
        <f t="shared" si="1"/>
        <v>3</v>
      </c>
      <c r="N26" s="102" t="str">
        <f t="shared" si="2"/>
        <v>53</v>
      </c>
      <c r="O26" s="102" t="s">
        <v>43</v>
      </c>
      <c r="P26" s="102" t="s">
        <v>47</v>
      </c>
      <c r="Q26" s="102" t="s">
        <v>50</v>
      </c>
      <c r="R26" s="101" t="str">
        <f>+IF(P26="","",IF(Q26="","",VLOOKUP(U26,'Definición Tolerabilidad'!$G$3:$H$27,2,0)))</f>
        <v>Extremo</v>
      </c>
      <c r="S26" s="102">
        <f t="shared" si="3"/>
        <v>4</v>
      </c>
      <c r="T26" s="102">
        <f t="shared" si="4"/>
        <v>4</v>
      </c>
      <c r="U26" s="102" t="str">
        <f t="shared" si="5"/>
        <v>44</v>
      </c>
      <c r="V26" s="165" t="str">
        <f>+'Consolidado 2021'!D17</f>
        <v>Moderado</v>
      </c>
      <c r="W26" s="99" t="str">
        <f>+'Consolidado 2021'!E17</f>
        <v>Posible</v>
      </c>
      <c r="X26" s="100" t="str">
        <f>+'Consolidado 2021'!F17</f>
        <v>Severo</v>
      </c>
      <c r="Y26" s="101" t="str">
        <f>+'Consolidado 2021'!G17</f>
        <v>Extremo</v>
      </c>
      <c r="Z26" s="102">
        <f t="shared" si="6"/>
        <v>3</v>
      </c>
      <c r="AA26" s="102">
        <f t="shared" si="7"/>
        <v>5</v>
      </c>
      <c r="AB26" s="102" t="str">
        <f t="shared" si="8"/>
        <v>35</v>
      </c>
      <c r="AC26" s="102"/>
      <c r="AD26" s="102"/>
      <c r="AE26" s="102"/>
      <c r="AF26" s="101" t="str">
        <f>+IF(AD26="","",IF(AE26="","",VLOOKUP(AI26,'Definición Tolerabilidad'!$G$3:$H$27,2,0)))</f>
        <v/>
      </c>
      <c r="AG26" s="102" t="str">
        <f t="shared" si="9"/>
        <v/>
      </c>
      <c r="AH26" s="102" t="str">
        <f t="shared" si="10"/>
        <v/>
      </c>
      <c r="AI26" s="102" t="str">
        <f t="shared" si="11"/>
        <v/>
      </c>
      <c r="AJ26" s="160" t="s">
        <v>462</v>
      </c>
      <c r="AK26" s="98" t="s">
        <v>257</v>
      </c>
      <c r="AL26" s="172" t="s">
        <v>308</v>
      </c>
      <c r="AM26" s="173" t="s">
        <v>308</v>
      </c>
      <c r="AN26" s="175" t="s">
        <v>316</v>
      </c>
    </row>
    <row r="27" spans="2:40" ht="150" x14ac:dyDescent="0.2">
      <c r="B27" s="121">
        <v>16</v>
      </c>
      <c r="C27" s="95" t="str">
        <f>+IF($C$8="","",VLOOKUP($C$8,Tabla132[],2,0)&amp;B27)</f>
        <v>RE-16</v>
      </c>
      <c r="D27" s="122" t="s">
        <v>255</v>
      </c>
      <c r="E27" s="122" t="s">
        <v>255</v>
      </c>
      <c r="F27" s="122" t="s">
        <v>330</v>
      </c>
      <c r="G27" s="98"/>
      <c r="H27" s="165" t="s">
        <v>43</v>
      </c>
      <c r="I27" s="99" t="s">
        <v>189</v>
      </c>
      <c r="J27" s="100" t="s">
        <v>50</v>
      </c>
      <c r="K27" s="101" t="str">
        <f>+IF(I27="","",IF(J27="","",VLOOKUP(N27,'Definición Tolerabilidad'!$G$3:$H$27,2,0)))</f>
        <v>Extremo</v>
      </c>
      <c r="L27" s="102">
        <f t="shared" si="0"/>
        <v>5</v>
      </c>
      <c r="M27" s="102">
        <f t="shared" si="1"/>
        <v>4</v>
      </c>
      <c r="N27" s="102" t="str">
        <f t="shared" si="2"/>
        <v>54</v>
      </c>
      <c r="O27" s="102" t="s">
        <v>43</v>
      </c>
      <c r="P27" s="102" t="s">
        <v>47</v>
      </c>
      <c r="Q27" s="102" t="s">
        <v>50</v>
      </c>
      <c r="R27" s="101" t="str">
        <f>+IF(P27="","",IF(Q27="","",VLOOKUP(U27,'Definición Tolerabilidad'!$G$3:$H$27,2,0)))</f>
        <v>Extremo</v>
      </c>
      <c r="S27" s="102">
        <f t="shared" si="3"/>
        <v>4</v>
      </c>
      <c r="T27" s="102">
        <f t="shared" si="4"/>
        <v>4</v>
      </c>
      <c r="U27" s="102" t="str">
        <f t="shared" si="5"/>
        <v>44</v>
      </c>
      <c r="V27" s="165" t="str">
        <f>+'Consolidado 2021'!D18</f>
        <v>Fuerte</v>
      </c>
      <c r="W27" s="99" t="str">
        <f>+'Consolidado 2021'!E18</f>
        <v>Posible</v>
      </c>
      <c r="X27" s="100" t="str">
        <f>+'Consolidado 2021'!F18</f>
        <v>Mayor</v>
      </c>
      <c r="Y27" s="101" t="str">
        <f>+'Consolidado 2021'!G18</f>
        <v>Alto</v>
      </c>
      <c r="Z27" s="102">
        <f t="shared" si="6"/>
        <v>3</v>
      </c>
      <c r="AA27" s="102">
        <f t="shared" si="7"/>
        <v>4</v>
      </c>
      <c r="AB27" s="102" t="str">
        <f t="shared" si="8"/>
        <v>34</v>
      </c>
      <c r="AC27" s="102"/>
      <c r="AD27" s="102"/>
      <c r="AE27" s="102"/>
      <c r="AF27" s="101" t="str">
        <f>+IF(AD27="","",IF(AE27="","",VLOOKUP(AI27,'Definición Tolerabilidad'!$G$3:$H$27,2,0)))</f>
        <v/>
      </c>
      <c r="AG27" s="102" t="str">
        <f t="shared" si="9"/>
        <v/>
      </c>
      <c r="AH27" s="102" t="str">
        <f t="shared" si="10"/>
        <v/>
      </c>
      <c r="AI27" s="102" t="str">
        <f t="shared" si="11"/>
        <v/>
      </c>
      <c r="AJ27" s="160" t="s">
        <v>462</v>
      </c>
      <c r="AK27" s="98" t="s">
        <v>258</v>
      </c>
      <c r="AL27" s="172" t="s">
        <v>308</v>
      </c>
      <c r="AM27" s="173" t="s">
        <v>308</v>
      </c>
      <c r="AN27" s="175" t="s">
        <v>316</v>
      </c>
    </row>
    <row r="28" spans="2:40" ht="93.75" customHeight="1" x14ac:dyDescent="0.2">
      <c r="B28" s="121">
        <v>17</v>
      </c>
      <c r="C28" s="95" t="str">
        <f>+IF($C$8="","",VLOOKUP($C$8,Tabla132[],2,0)&amp;B28)</f>
        <v>RE-17</v>
      </c>
      <c r="D28" s="122" t="s">
        <v>255</v>
      </c>
      <c r="E28" s="122" t="s">
        <v>255</v>
      </c>
      <c r="F28" s="122" t="s">
        <v>331</v>
      </c>
      <c r="G28" s="98"/>
      <c r="H28" s="165" t="s">
        <v>43</v>
      </c>
      <c r="I28" s="99" t="s">
        <v>189</v>
      </c>
      <c r="J28" s="100" t="s">
        <v>50</v>
      </c>
      <c r="K28" s="101" t="str">
        <f>+IF(I28="","",IF(J28="","",VLOOKUP(N28,'Definición Tolerabilidad'!$G$3:$H$27,2,0)))</f>
        <v>Extremo</v>
      </c>
      <c r="L28" s="102">
        <f t="shared" si="0"/>
        <v>5</v>
      </c>
      <c r="M28" s="102">
        <f t="shared" si="1"/>
        <v>4</v>
      </c>
      <c r="N28" s="102" t="str">
        <f t="shared" si="2"/>
        <v>54</v>
      </c>
      <c r="O28" s="102" t="s">
        <v>43</v>
      </c>
      <c r="P28" s="102" t="s">
        <v>47</v>
      </c>
      <c r="Q28" s="102" t="s">
        <v>50</v>
      </c>
      <c r="R28" s="101" t="str">
        <f>+IF(P28="","",IF(Q28="","",VLOOKUP(U28,'Definición Tolerabilidad'!$G$3:$H$27,2,0)))</f>
        <v>Extremo</v>
      </c>
      <c r="S28" s="102">
        <f t="shared" si="3"/>
        <v>4</v>
      </c>
      <c r="T28" s="102">
        <f t="shared" si="4"/>
        <v>4</v>
      </c>
      <c r="U28" s="102" t="str">
        <f t="shared" si="5"/>
        <v>44</v>
      </c>
      <c r="V28" s="165" t="str">
        <f>+'Consolidado 2021'!D19</f>
        <v>Moderado</v>
      </c>
      <c r="W28" s="99" t="str">
        <f>+'Consolidado 2021'!E19</f>
        <v>Probable</v>
      </c>
      <c r="X28" s="100" t="str">
        <f>+'Consolidado 2021'!F19</f>
        <v>Moderado</v>
      </c>
      <c r="Y28" s="101" t="str">
        <f>+'Consolidado 2021'!G19</f>
        <v>Alto</v>
      </c>
      <c r="Z28" s="102">
        <f t="shared" si="6"/>
        <v>4</v>
      </c>
      <c r="AA28" s="102">
        <f t="shared" si="7"/>
        <v>3</v>
      </c>
      <c r="AB28" s="102" t="str">
        <f t="shared" si="8"/>
        <v>43</v>
      </c>
      <c r="AC28" s="102"/>
      <c r="AD28" s="102"/>
      <c r="AE28" s="102"/>
      <c r="AF28" s="101" t="str">
        <f>+IF(AD28="","",IF(AE28="","",VLOOKUP(AI28,'Definición Tolerabilidad'!$G$3:$H$27,2,0)))</f>
        <v/>
      </c>
      <c r="AG28" s="102" t="str">
        <f t="shared" si="9"/>
        <v/>
      </c>
      <c r="AH28" s="102" t="str">
        <f t="shared" si="10"/>
        <v/>
      </c>
      <c r="AI28" s="102" t="str">
        <f t="shared" si="11"/>
        <v/>
      </c>
      <c r="AJ28" s="160" t="s">
        <v>462</v>
      </c>
      <c r="AK28" s="98"/>
      <c r="AL28" s="172" t="s">
        <v>308</v>
      </c>
      <c r="AM28" s="173" t="s">
        <v>308</v>
      </c>
      <c r="AN28" s="175" t="s">
        <v>316</v>
      </c>
    </row>
    <row r="29" spans="2:40" ht="97.5" customHeight="1" x14ac:dyDescent="0.2">
      <c r="B29" s="121">
        <v>18</v>
      </c>
      <c r="C29" s="95" t="str">
        <f>+IF($C$8="","",VLOOKUP($C$8,Tabla132[],2,0)&amp;B29)</f>
        <v>RE-18</v>
      </c>
      <c r="D29" s="122" t="s">
        <v>255</v>
      </c>
      <c r="E29" s="122"/>
      <c r="F29" s="122" t="s">
        <v>332</v>
      </c>
      <c r="G29" s="98"/>
      <c r="H29" s="165" t="s">
        <v>43</v>
      </c>
      <c r="I29" s="99" t="s">
        <v>186</v>
      </c>
      <c r="J29" s="100" t="s">
        <v>50</v>
      </c>
      <c r="K29" s="101" t="str">
        <f>+IF(I29="","",IF(J29="","",VLOOKUP(N29,'Definición Tolerabilidad'!$G$3:$H$27,2,0)))</f>
        <v>Alto</v>
      </c>
      <c r="L29" s="102">
        <f t="shared" si="0"/>
        <v>3</v>
      </c>
      <c r="M29" s="102">
        <f t="shared" si="1"/>
        <v>4</v>
      </c>
      <c r="N29" s="102" t="str">
        <f t="shared" si="2"/>
        <v>34</v>
      </c>
      <c r="O29" s="102"/>
      <c r="P29" s="102"/>
      <c r="Q29" s="102"/>
      <c r="R29" s="101" t="str">
        <f>+IF(P29="","",IF(Q29="","",VLOOKUP(U29,'Definición Tolerabilidad'!$G$3:$H$27,2,0)))</f>
        <v/>
      </c>
      <c r="S29" s="102" t="str">
        <f t="shared" si="3"/>
        <v/>
      </c>
      <c r="T29" s="102" t="str">
        <f t="shared" si="4"/>
        <v/>
      </c>
      <c r="U29" s="102" t="str">
        <f t="shared" si="5"/>
        <v/>
      </c>
      <c r="V29" s="165"/>
      <c r="W29" s="99"/>
      <c r="X29" s="100"/>
      <c r="Y29" s="101"/>
      <c r="Z29" s="102" t="str">
        <f t="shared" si="6"/>
        <v/>
      </c>
      <c r="AA29" s="102" t="str">
        <f t="shared" si="7"/>
        <v/>
      </c>
      <c r="AB29" s="102" t="str">
        <f t="shared" si="8"/>
        <v/>
      </c>
      <c r="AC29" s="102"/>
      <c r="AD29" s="102"/>
      <c r="AE29" s="102"/>
      <c r="AF29" s="101" t="str">
        <f>+IF(AD29="","",IF(AE29="","",VLOOKUP(AI29,'Definición Tolerabilidad'!$G$3:$H$27,2,0)))</f>
        <v/>
      </c>
      <c r="AG29" s="102" t="str">
        <f t="shared" si="9"/>
        <v/>
      </c>
      <c r="AH29" s="102" t="str">
        <f t="shared" si="10"/>
        <v/>
      </c>
      <c r="AI29" s="102" t="str">
        <f t="shared" si="11"/>
        <v/>
      </c>
      <c r="AJ29" s="160" t="s">
        <v>463</v>
      </c>
      <c r="AK29" s="98"/>
      <c r="AL29" s="172" t="s">
        <v>309</v>
      </c>
      <c r="AM29" s="173" t="s">
        <v>309</v>
      </c>
      <c r="AN29" s="174" t="s">
        <v>327</v>
      </c>
    </row>
    <row r="30" spans="2:40" ht="210" x14ac:dyDescent="0.2">
      <c r="B30" s="121">
        <v>19</v>
      </c>
      <c r="C30" s="95" t="str">
        <f>+IF($C$8="","",VLOOKUP($C$8,Tabla132[],2,0)&amp;B30)</f>
        <v>RE-19</v>
      </c>
      <c r="D30" s="122" t="s">
        <v>255</v>
      </c>
      <c r="E30" s="122" t="s">
        <v>255</v>
      </c>
      <c r="F30" s="122" t="s">
        <v>333</v>
      </c>
      <c r="G30" s="98"/>
      <c r="H30" s="165" t="s">
        <v>43</v>
      </c>
      <c r="I30" s="99" t="s">
        <v>186</v>
      </c>
      <c r="J30" s="100" t="s">
        <v>43</v>
      </c>
      <c r="K30" s="101" t="str">
        <f>+IF(I30="","",IF(J30="","",VLOOKUP(N30,'Definición Tolerabilidad'!$G$3:$H$27,2,0)))</f>
        <v>Alto</v>
      </c>
      <c r="L30" s="102">
        <f t="shared" si="0"/>
        <v>3</v>
      </c>
      <c r="M30" s="102">
        <f t="shared" si="1"/>
        <v>3</v>
      </c>
      <c r="N30" s="102" t="str">
        <f t="shared" si="2"/>
        <v>33</v>
      </c>
      <c r="O30" s="102" t="s">
        <v>43</v>
      </c>
      <c r="P30" s="102" t="s">
        <v>47</v>
      </c>
      <c r="Q30" s="102" t="s">
        <v>43</v>
      </c>
      <c r="R30" s="101" t="str">
        <f>+IF(P30="","",IF(Q30="","",VLOOKUP(U30,'Definición Tolerabilidad'!$G$3:$H$27,2,0)))</f>
        <v>Alto</v>
      </c>
      <c r="S30" s="102">
        <f t="shared" si="3"/>
        <v>4</v>
      </c>
      <c r="T30" s="102">
        <f t="shared" si="4"/>
        <v>3</v>
      </c>
      <c r="U30" s="102" t="str">
        <f t="shared" si="5"/>
        <v>43</v>
      </c>
      <c r="V30" s="165"/>
      <c r="W30" s="99"/>
      <c r="X30" s="100"/>
      <c r="Y30" s="101"/>
      <c r="Z30" s="102" t="str">
        <f t="shared" si="6"/>
        <v/>
      </c>
      <c r="AA30" s="102" t="str">
        <f t="shared" si="7"/>
        <v/>
      </c>
      <c r="AB30" s="102" t="str">
        <f t="shared" si="8"/>
        <v/>
      </c>
      <c r="AC30" s="102"/>
      <c r="AD30" s="102"/>
      <c r="AE30" s="102"/>
      <c r="AF30" s="101" t="str">
        <f>+IF(AD30="","",IF(AE30="","",VLOOKUP(AI30,'Definición Tolerabilidad'!$G$3:$H$27,2,0)))</f>
        <v/>
      </c>
      <c r="AG30" s="102" t="str">
        <f t="shared" si="9"/>
        <v/>
      </c>
      <c r="AH30" s="102" t="str">
        <f t="shared" si="10"/>
        <v/>
      </c>
      <c r="AI30" s="102" t="str">
        <f t="shared" si="11"/>
        <v/>
      </c>
      <c r="AJ30" s="160" t="s">
        <v>452</v>
      </c>
      <c r="AK30" s="98" t="s">
        <v>259</v>
      </c>
      <c r="AL30" s="172" t="s">
        <v>309</v>
      </c>
      <c r="AM30" s="173" t="s">
        <v>309</v>
      </c>
      <c r="AN30" s="174" t="s">
        <v>327</v>
      </c>
    </row>
    <row r="31" spans="2:40" ht="60" x14ac:dyDescent="0.2">
      <c r="B31" s="121">
        <v>20</v>
      </c>
      <c r="C31" s="95" t="str">
        <f>+IF($C$8="","",VLOOKUP($C$8,Tabla132[],2,0)&amp;B31)</f>
        <v>RE-20</v>
      </c>
      <c r="D31" s="122" t="s">
        <v>267</v>
      </c>
      <c r="E31" s="122" t="s">
        <v>267</v>
      </c>
      <c r="F31" s="122" t="s">
        <v>260</v>
      </c>
      <c r="G31" s="98"/>
      <c r="H31" s="165" t="s">
        <v>54</v>
      </c>
      <c r="I31" s="99" t="s">
        <v>42</v>
      </c>
      <c r="J31" s="100" t="s">
        <v>43</v>
      </c>
      <c r="K31" s="101" t="str">
        <f>+IF(I31="","",IF(J31="","",VLOOKUP(N31,'Definición Tolerabilidad'!$G$3:$H$27,2,0)))</f>
        <v>Medio</v>
      </c>
      <c r="L31" s="102">
        <f t="shared" si="0"/>
        <v>2</v>
      </c>
      <c r="M31" s="102">
        <f t="shared" si="1"/>
        <v>3</v>
      </c>
      <c r="N31" s="102" t="str">
        <f t="shared" si="2"/>
        <v>23</v>
      </c>
      <c r="O31" s="102" t="s">
        <v>54</v>
      </c>
      <c r="P31" s="102" t="s">
        <v>186</v>
      </c>
      <c r="Q31" s="102" t="s">
        <v>50</v>
      </c>
      <c r="R31" s="101" t="str">
        <f>+IF(P31="","",IF(Q31="","",VLOOKUP(U31,'Definición Tolerabilidad'!$G$3:$H$27,2,0)))</f>
        <v>Alto</v>
      </c>
      <c r="S31" s="102">
        <f t="shared" si="3"/>
        <v>3</v>
      </c>
      <c r="T31" s="102">
        <f t="shared" si="4"/>
        <v>4</v>
      </c>
      <c r="U31" s="102" t="str">
        <f t="shared" si="5"/>
        <v>34</v>
      </c>
      <c r="V31" s="165" t="str">
        <f>+'Consolidado 2021'!D22</f>
        <v>Fuerte</v>
      </c>
      <c r="W31" s="99" t="str">
        <f>+'Consolidado 2021'!E22</f>
        <v>Improbable</v>
      </c>
      <c r="X31" s="100" t="str">
        <f>+'Consolidado 2021'!F22</f>
        <v>Mayor</v>
      </c>
      <c r="Y31" s="101" t="str">
        <f>+'Consolidado 2021'!G22</f>
        <v>Alto</v>
      </c>
      <c r="Z31" s="102">
        <f t="shared" si="6"/>
        <v>2</v>
      </c>
      <c r="AA31" s="102">
        <f t="shared" si="7"/>
        <v>4</v>
      </c>
      <c r="AB31" s="102" t="str">
        <f t="shared" si="8"/>
        <v>24</v>
      </c>
      <c r="AC31" s="102"/>
      <c r="AD31" s="102"/>
      <c r="AE31" s="102"/>
      <c r="AF31" s="101" t="str">
        <f>+IF(AD31="","",IF(AE31="","",VLOOKUP(AI31,'Definición Tolerabilidad'!$G$3:$H$27,2,0)))</f>
        <v/>
      </c>
      <c r="AG31" s="102" t="str">
        <f t="shared" si="9"/>
        <v/>
      </c>
      <c r="AH31" s="102" t="str">
        <f t="shared" si="10"/>
        <v/>
      </c>
      <c r="AI31" s="102" t="str">
        <f t="shared" si="11"/>
        <v/>
      </c>
      <c r="AJ31" s="160" t="s">
        <v>461</v>
      </c>
      <c r="AK31" s="98" t="s">
        <v>261</v>
      </c>
      <c r="AL31" s="172" t="s">
        <v>308</v>
      </c>
      <c r="AM31" s="173" t="s">
        <v>308</v>
      </c>
      <c r="AN31" s="175" t="s">
        <v>316</v>
      </c>
    </row>
    <row r="32" spans="2:40" ht="103.5" customHeight="1" x14ac:dyDescent="0.2">
      <c r="B32" s="121">
        <v>21</v>
      </c>
      <c r="C32" s="95" t="str">
        <f>+IF($C$8="","",VLOOKUP($C$8,Tabla132[],2,0)&amp;B32)</f>
        <v>RE-21</v>
      </c>
      <c r="D32" s="122" t="s">
        <v>267</v>
      </c>
      <c r="E32" s="122" t="s">
        <v>267</v>
      </c>
      <c r="F32" s="122" t="s">
        <v>334</v>
      </c>
      <c r="G32" s="98"/>
      <c r="H32" s="165" t="s">
        <v>54</v>
      </c>
      <c r="I32" s="99" t="s">
        <v>39</v>
      </c>
      <c r="J32" s="100" t="s">
        <v>51</v>
      </c>
      <c r="K32" s="101" t="str">
        <f>+IF(I32="","",IF(J32="","",VLOOKUP(N32,'Definición Tolerabilidad'!$G$3:$H$27,2,0)))</f>
        <v>Bajo</v>
      </c>
      <c r="L32" s="102">
        <f t="shared" si="0"/>
        <v>1</v>
      </c>
      <c r="M32" s="102">
        <f t="shared" si="1"/>
        <v>2</v>
      </c>
      <c r="N32" s="102" t="str">
        <f t="shared" si="2"/>
        <v>12</v>
      </c>
      <c r="O32" s="102" t="s">
        <v>54</v>
      </c>
      <c r="P32" s="102" t="s">
        <v>186</v>
      </c>
      <c r="Q32" s="102" t="s">
        <v>50</v>
      </c>
      <c r="R32" s="101" t="str">
        <f>+IF(P32="","",IF(Q32="","",VLOOKUP(U32,'Definición Tolerabilidad'!$G$3:$H$27,2,0)))</f>
        <v>Alto</v>
      </c>
      <c r="S32" s="102">
        <f t="shared" si="3"/>
        <v>3</v>
      </c>
      <c r="T32" s="102">
        <f t="shared" si="4"/>
        <v>4</v>
      </c>
      <c r="U32" s="102" t="str">
        <f t="shared" si="5"/>
        <v>34</v>
      </c>
      <c r="V32" s="165" t="str">
        <f>+'Consolidado 2021'!D23</f>
        <v>Fuerte</v>
      </c>
      <c r="W32" s="99" t="str">
        <f>+'Consolidado 2021'!E23</f>
        <v>Improbable</v>
      </c>
      <c r="X32" s="100" t="str">
        <f>+'Consolidado 2021'!F23</f>
        <v>Mayor</v>
      </c>
      <c r="Y32" s="101" t="str">
        <f>+'Consolidado 2021'!G23</f>
        <v>Alto</v>
      </c>
      <c r="Z32" s="102">
        <f t="shared" si="6"/>
        <v>2</v>
      </c>
      <c r="AA32" s="102">
        <f t="shared" si="7"/>
        <v>4</v>
      </c>
      <c r="AB32" s="102" t="str">
        <f t="shared" si="8"/>
        <v>24</v>
      </c>
      <c r="AC32" s="102"/>
      <c r="AD32" s="102"/>
      <c r="AE32" s="102"/>
      <c r="AF32" s="101" t="str">
        <f>+IF(AD32="","",IF(AE32="","",VLOOKUP(AI32,'Definición Tolerabilidad'!$G$3:$H$27,2,0)))</f>
        <v/>
      </c>
      <c r="AG32" s="102" t="str">
        <f t="shared" si="9"/>
        <v/>
      </c>
      <c r="AH32" s="102" t="str">
        <f t="shared" si="10"/>
        <v/>
      </c>
      <c r="AI32" s="102" t="str">
        <f t="shared" si="11"/>
        <v/>
      </c>
      <c r="AJ32" s="160" t="s">
        <v>461</v>
      </c>
      <c r="AK32" s="98" t="s">
        <v>262</v>
      </c>
      <c r="AL32" s="172" t="s">
        <v>308</v>
      </c>
      <c r="AM32" s="173" t="s">
        <v>308</v>
      </c>
      <c r="AN32" s="175" t="s">
        <v>316</v>
      </c>
    </row>
    <row r="33" spans="2:40" ht="103.5" customHeight="1" x14ac:dyDescent="0.2">
      <c r="B33" s="121">
        <v>22</v>
      </c>
      <c r="C33" s="95" t="str">
        <f>+IF($C$8="","",VLOOKUP($C$8,Tabla132[],2,0)&amp;B33)</f>
        <v>RE-22</v>
      </c>
      <c r="D33" s="122" t="s">
        <v>267</v>
      </c>
      <c r="E33" s="122" t="s">
        <v>267</v>
      </c>
      <c r="F33" s="122" t="s">
        <v>335</v>
      </c>
      <c r="G33" s="98"/>
      <c r="H33" s="165" t="s">
        <v>43</v>
      </c>
      <c r="I33" s="99" t="s">
        <v>47</v>
      </c>
      <c r="J33" s="100" t="s">
        <v>50</v>
      </c>
      <c r="K33" s="101" t="str">
        <f>+IF(I33="","",IF(J33="","",VLOOKUP(N33,'Definición Tolerabilidad'!$G$3:$H$27,2,0)))</f>
        <v>Extremo</v>
      </c>
      <c r="L33" s="102">
        <f t="shared" si="0"/>
        <v>4</v>
      </c>
      <c r="M33" s="102">
        <f t="shared" si="1"/>
        <v>4</v>
      </c>
      <c r="N33" s="102" t="str">
        <f t="shared" si="2"/>
        <v>44</v>
      </c>
      <c r="O33" s="102" t="s">
        <v>43</v>
      </c>
      <c r="P33" s="102" t="s">
        <v>47</v>
      </c>
      <c r="Q33" s="102" t="s">
        <v>50</v>
      </c>
      <c r="R33" s="101" t="str">
        <f>+IF(P33="","",IF(Q33="","",VLOOKUP(U33,'Definición Tolerabilidad'!$G$3:$H$27,2,0)))</f>
        <v>Extremo</v>
      </c>
      <c r="S33" s="102">
        <f t="shared" si="3"/>
        <v>4</v>
      </c>
      <c r="T33" s="102">
        <f t="shared" si="4"/>
        <v>4</v>
      </c>
      <c r="U33" s="102" t="str">
        <f t="shared" si="5"/>
        <v>44</v>
      </c>
      <c r="V33" s="165" t="str">
        <f>+'Consolidado 2021'!D24</f>
        <v>Moderado</v>
      </c>
      <c r="W33" s="99" t="str">
        <f>+'Consolidado 2021'!E24</f>
        <v>Probable</v>
      </c>
      <c r="X33" s="100" t="str">
        <f>+'Consolidado 2021'!F24</f>
        <v>Moderado</v>
      </c>
      <c r="Y33" s="101" t="str">
        <f>+'Consolidado 2021'!G24</f>
        <v>Alto</v>
      </c>
      <c r="Z33" s="102">
        <f t="shared" si="6"/>
        <v>4</v>
      </c>
      <c r="AA33" s="102">
        <f t="shared" si="7"/>
        <v>3</v>
      </c>
      <c r="AB33" s="102" t="str">
        <f t="shared" si="8"/>
        <v>43</v>
      </c>
      <c r="AC33" s="102"/>
      <c r="AD33" s="102"/>
      <c r="AE33" s="102"/>
      <c r="AF33" s="101" t="str">
        <f>+IF(AD33="","",IF(AE33="","",VLOOKUP(AI33,'Definición Tolerabilidad'!$G$3:$H$27,2,0)))</f>
        <v/>
      </c>
      <c r="AG33" s="102" t="str">
        <f t="shared" si="9"/>
        <v/>
      </c>
      <c r="AH33" s="102" t="str">
        <f t="shared" si="10"/>
        <v/>
      </c>
      <c r="AI33" s="102" t="str">
        <f t="shared" si="11"/>
        <v/>
      </c>
      <c r="AJ33" s="160" t="s">
        <v>461</v>
      </c>
      <c r="AK33" s="98" t="s">
        <v>263</v>
      </c>
      <c r="AL33" s="172" t="s">
        <v>308</v>
      </c>
      <c r="AM33" s="173" t="s">
        <v>308</v>
      </c>
      <c r="AN33" s="175" t="s">
        <v>316</v>
      </c>
    </row>
    <row r="34" spans="2:40" ht="69" customHeight="1" x14ac:dyDescent="0.2">
      <c r="B34" s="121">
        <v>23</v>
      </c>
      <c r="C34" s="95" t="str">
        <f>+IF($C$8="","",VLOOKUP($C$8,Tabla132[],2,0)&amp;B34)</f>
        <v>RE-23</v>
      </c>
      <c r="D34" s="122" t="s">
        <v>267</v>
      </c>
      <c r="E34" s="122" t="s">
        <v>267</v>
      </c>
      <c r="F34" s="122" t="s">
        <v>264</v>
      </c>
      <c r="G34" s="98"/>
      <c r="H34" s="165" t="s">
        <v>54</v>
      </c>
      <c r="I34" s="99" t="s">
        <v>42</v>
      </c>
      <c r="J34" s="100" t="s">
        <v>51</v>
      </c>
      <c r="K34" s="101" t="str">
        <f>+IF(I34="","",IF(J34="","",VLOOKUP(N34,'Definición Tolerabilidad'!$G$3:$H$27,2,0)))</f>
        <v>Bajo</v>
      </c>
      <c r="L34" s="102">
        <f t="shared" si="0"/>
        <v>2</v>
      </c>
      <c r="M34" s="102">
        <f t="shared" si="1"/>
        <v>2</v>
      </c>
      <c r="N34" s="102" t="str">
        <f t="shared" si="2"/>
        <v>22</v>
      </c>
      <c r="O34" s="102" t="s">
        <v>54</v>
      </c>
      <c r="P34" s="102" t="s">
        <v>186</v>
      </c>
      <c r="Q34" s="102" t="s">
        <v>43</v>
      </c>
      <c r="R34" s="101" t="str">
        <f>+IF(P34="","",IF(Q34="","",VLOOKUP(U34,'Definición Tolerabilidad'!$G$3:$H$27,2,0)))</f>
        <v>Alto</v>
      </c>
      <c r="S34" s="102">
        <f t="shared" si="3"/>
        <v>3</v>
      </c>
      <c r="T34" s="102">
        <f t="shared" si="4"/>
        <v>3</v>
      </c>
      <c r="U34" s="102" t="str">
        <f t="shared" si="5"/>
        <v>33</v>
      </c>
      <c r="V34" s="165" t="str">
        <f>+'Consolidado 2021'!D25</f>
        <v>Fuerte</v>
      </c>
      <c r="W34" s="99" t="str">
        <f>+'Consolidado 2021'!E25</f>
        <v>Posible</v>
      </c>
      <c r="X34" s="100" t="str">
        <f>+'Consolidado 2021'!F25</f>
        <v>Mayor</v>
      </c>
      <c r="Y34" s="101" t="str">
        <f>+'Consolidado 2021'!G25</f>
        <v>Alto</v>
      </c>
      <c r="Z34" s="102">
        <f t="shared" si="6"/>
        <v>3</v>
      </c>
      <c r="AA34" s="102">
        <f t="shared" si="7"/>
        <v>4</v>
      </c>
      <c r="AB34" s="102" t="str">
        <f t="shared" si="8"/>
        <v>34</v>
      </c>
      <c r="AC34" s="102"/>
      <c r="AD34" s="102"/>
      <c r="AE34" s="102"/>
      <c r="AF34" s="101" t="str">
        <f>+IF(AD34="","",IF(AE34="","",VLOOKUP(AI34,'Definición Tolerabilidad'!$G$3:$H$27,2,0)))</f>
        <v/>
      </c>
      <c r="AG34" s="102" t="str">
        <f t="shared" si="9"/>
        <v/>
      </c>
      <c r="AH34" s="102" t="str">
        <f t="shared" si="10"/>
        <v/>
      </c>
      <c r="AI34" s="102" t="str">
        <f t="shared" si="11"/>
        <v/>
      </c>
      <c r="AJ34" s="160" t="s">
        <v>461</v>
      </c>
      <c r="AK34" s="98"/>
      <c r="AL34" s="172" t="s">
        <v>308</v>
      </c>
      <c r="AM34" s="173" t="s">
        <v>308</v>
      </c>
      <c r="AN34" s="175" t="s">
        <v>316</v>
      </c>
    </row>
    <row r="35" spans="2:40" ht="69" customHeight="1" x14ac:dyDescent="0.2">
      <c r="B35" s="121">
        <v>24</v>
      </c>
      <c r="C35" s="95" t="str">
        <f>+IF($C$8="","",VLOOKUP($C$8,Tabla132[],2,0)&amp;B35)</f>
        <v>RE-24</v>
      </c>
      <c r="D35" s="122" t="s">
        <v>267</v>
      </c>
      <c r="E35" s="122"/>
      <c r="F35" s="122" t="s">
        <v>336</v>
      </c>
      <c r="G35" s="98"/>
      <c r="H35" s="165" t="s">
        <v>43</v>
      </c>
      <c r="I35" s="99" t="s">
        <v>186</v>
      </c>
      <c r="J35" s="100" t="s">
        <v>50</v>
      </c>
      <c r="K35" s="101" t="str">
        <f>+IF(I35="","",IF(J35="","",VLOOKUP(N35,'Definición Tolerabilidad'!$G$3:$H$27,2,0)))</f>
        <v>Alto</v>
      </c>
      <c r="L35" s="102">
        <f t="shared" si="0"/>
        <v>3</v>
      </c>
      <c r="M35" s="102">
        <f t="shared" si="1"/>
        <v>4</v>
      </c>
      <c r="N35" s="102" t="str">
        <f t="shared" si="2"/>
        <v>34</v>
      </c>
      <c r="O35" s="102"/>
      <c r="P35" s="102"/>
      <c r="Q35" s="102"/>
      <c r="R35" s="101" t="str">
        <f>+IF(P35="","",IF(Q35="","",VLOOKUP(U35,'Definición Tolerabilidad'!$G$3:$H$27,2,0)))</f>
        <v/>
      </c>
      <c r="S35" s="102" t="str">
        <f t="shared" si="3"/>
        <v/>
      </c>
      <c r="T35" s="102" t="str">
        <f t="shared" si="4"/>
        <v/>
      </c>
      <c r="U35" s="102" t="str">
        <f t="shared" si="5"/>
        <v/>
      </c>
      <c r="V35" s="165" t="str">
        <f>+'Consolidado 2021'!D26</f>
        <v>Fuerte</v>
      </c>
      <c r="W35" s="99" t="str">
        <f>+'Consolidado 2021'!E26</f>
        <v>Improbable</v>
      </c>
      <c r="X35" s="100" t="str">
        <f>+'Consolidado 2021'!F26</f>
        <v>Mayor</v>
      </c>
      <c r="Y35" s="101" t="str">
        <f>+'Consolidado 2021'!G26</f>
        <v>Alto</v>
      </c>
      <c r="Z35" s="102">
        <f t="shared" si="6"/>
        <v>2</v>
      </c>
      <c r="AA35" s="102">
        <f t="shared" si="7"/>
        <v>4</v>
      </c>
      <c r="AB35" s="102" t="str">
        <f t="shared" si="8"/>
        <v>24</v>
      </c>
      <c r="AC35" s="102"/>
      <c r="AD35" s="102"/>
      <c r="AE35" s="102"/>
      <c r="AF35" s="101" t="str">
        <f>+IF(AD35="","",IF(AE35="","",VLOOKUP(AI35,'Definición Tolerabilidad'!$G$3:$H$27,2,0)))</f>
        <v/>
      </c>
      <c r="AG35" s="102" t="str">
        <f t="shared" si="9"/>
        <v/>
      </c>
      <c r="AH35" s="102" t="str">
        <f t="shared" si="10"/>
        <v/>
      </c>
      <c r="AI35" s="102" t="str">
        <f t="shared" si="11"/>
        <v/>
      </c>
      <c r="AJ35" s="160" t="s">
        <v>461</v>
      </c>
      <c r="AK35" s="98"/>
      <c r="AL35" s="172" t="s">
        <v>309</v>
      </c>
      <c r="AM35" s="173" t="s">
        <v>309</v>
      </c>
      <c r="AN35" s="174" t="s">
        <v>327</v>
      </c>
    </row>
    <row r="36" spans="2:40" ht="69" customHeight="1" x14ac:dyDescent="0.2">
      <c r="B36" s="121">
        <v>25</v>
      </c>
      <c r="C36" s="95" t="str">
        <f>+IF($C$8="","",VLOOKUP($C$8,Tabla132[],2,0)&amp;B36)</f>
        <v>RE-25</v>
      </c>
      <c r="D36" s="122" t="s">
        <v>267</v>
      </c>
      <c r="E36" s="122" t="s">
        <v>267</v>
      </c>
      <c r="F36" s="122" t="s">
        <v>265</v>
      </c>
      <c r="G36" s="98"/>
      <c r="H36" s="165" t="s">
        <v>43</v>
      </c>
      <c r="I36" s="99" t="s">
        <v>42</v>
      </c>
      <c r="J36" s="100" t="s">
        <v>51</v>
      </c>
      <c r="K36" s="101" t="str">
        <f>+IF(I36="","",IF(J36="","",VLOOKUP(N36,'Definición Tolerabilidad'!$G$3:$H$27,2,0)))</f>
        <v>Bajo</v>
      </c>
      <c r="L36" s="102">
        <f t="shared" si="0"/>
        <v>2</v>
      </c>
      <c r="M36" s="102">
        <f t="shared" si="1"/>
        <v>2</v>
      </c>
      <c r="N36" s="102" t="str">
        <f t="shared" si="2"/>
        <v>22</v>
      </c>
      <c r="O36" s="102" t="s">
        <v>54</v>
      </c>
      <c r="P36" s="102" t="s">
        <v>42</v>
      </c>
      <c r="Q36" s="102" t="s">
        <v>43</v>
      </c>
      <c r="R36" s="101" t="str">
        <f>+IF(P36="","",IF(Q36="","",VLOOKUP(U36,'Definición Tolerabilidad'!$G$3:$H$27,2,0)))</f>
        <v>Medio</v>
      </c>
      <c r="S36" s="102">
        <f t="shared" si="3"/>
        <v>2</v>
      </c>
      <c r="T36" s="102">
        <f t="shared" si="4"/>
        <v>3</v>
      </c>
      <c r="U36" s="102" t="str">
        <f t="shared" si="5"/>
        <v>23</v>
      </c>
      <c r="V36" s="165"/>
      <c r="W36" s="99"/>
      <c r="X36" s="100"/>
      <c r="Y36" s="101"/>
      <c r="Z36" s="102" t="str">
        <f t="shared" si="6"/>
        <v/>
      </c>
      <c r="AA36" s="102" t="str">
        <f t="shared" si="7"/>
        <v/>
      </c>
      <c r="AB36" s="102" t="str">
        <f t="shared" si="8"/>
        <v/>
      </c>
      <c r="AC36" s="102"/>
      <c r="AD36" s="102"/>
      <c r="AE36" s="102"/>
      <c r="AF36" s="101" t="str">
        <f>+IF(AD36="","",IF(AE36="","",VLOOKUP(AI36,'Definición Tolerabilidad'!$G$3:$H$27,2,0)))</f>
        <v/>
      </c>
      <c r="AG36" s="102" t="str">
        <f t="shared" si="9"/>
        <v/>
      </c>
      <c r="AH36" s="102" t="str">
        <f t="shared" si="10"/>
        <v/>
      </c>
      <c r="AI36" s="102" t="str">
        <f t="shared" si="11"/>
        <v/>
      </c>
      <c r="AJ36" s="160" t="s">
        <v>461</v>
      </c>
      <c r="AK36" s="98" t="s">
        <v>266</v>
      </c>
      <c r="AL36" s="172" t="s">
        <v>308</v>
      </c>
      <c r="AM36" s="173" t="s">
        <v>308</v>
      </c>
      <c r="AN36" s="175" t="s">
        <v>316</v>
      </c>
    </row>
    <row r="37" spans="2:40" ht="99.75" customHeight="1" x14ac:dyDescent="0.2">
      <c r="B37" s="121">
        <v>26</v>
      </c>
      <c r="C37" s="95" t="str">
        <f>+IF($C$8="","",VLOOKUP($C$8,Tabla132[],2,0)&amp;B37)</f>
        <v>RE-26</v>
      </c>
      <c r="D37" s="122" t="s">
        <v>268</v>
      </c>
      <c r="E37" s="122" t="s">
        <v>268</v>
      </c>
      <c r="F37" s="122" t="s">
        <v>337</v>
      </c>
      <c r="G37" s="98"/>
      <c r="H37" s="165" t="s">
        <v>54</v>
      </c>
      <c r="I37" s="99" t="s">
        <v>39</v>
      </c>
      <c r="J37" s="100" t="s">
        <v>51</v>
      </c>
      <c r="K37" s="101" t="str">
        <f>+IF(I37="","",IF(J37="","",VLOOKUP(N37,'Definición Tolerabilidad'!$G$3:$H$27,2,0)))</f>
        <v>Bajo</v>
      </c>
      <c r="L37" s="102">
        <f t="shared" si="0"/>
        <v>1</v>
      </c>
      <c r="M37" s="102">
        <f t="shared" si="1"/>
        <v>2</v>
      </c>
      <c r="N37" s="102" t="str">
        <f t="shared" si="2"/>
        <v>12</v>
      </c>
      <c r="O37" s="102" t="s">
        <v>54</v>
      </c>
      <c r="P37" s="102" t="s">
        <v>186</v>
      </c>
      <c r="Q37" s="102" t="s">
        <v>93</v>
      </c>
      <c r="R37" s="101" t="str">
        <f>+IF(P37="","",IF(Q37="","",VLOOKUP(U37,'Definición Tolerabilidad'!$G$3:$H$27,2,0)))</f>
        <v>Extremo</v>
      </c>
      <c r="S37" s="102">
        <f t="shared" si="3"/>
        <v>3</v>
      </c>
      <c r="T37" s="102">
        <f t="shared" si="4"/>
        <v>5</v>
      </c>
      <c r="U37" s="102" t="str">
        <f t="shared" si="5"/>
        <v>35</v>
      </c>
      <c r="V37" s="165"/>
      <c r="W37" s="99"/>
      <c r="X37" s="100"/>
      <c r="Y37" s="101"/>
      <c r="Z37" s="102" t="str">
        <f t="shared" si="6"/>
        <v/>
      </c>
      <c r="AA37" s="102" t="str">
        <f t="shared" si="7"/>
        <v/>
      </c>
      <c r="AB37" s="102" t="str">
        <f t="shared" si="8"/>
        <v/>
      </c>
      <c r="AC37" s="102"/>
      <c r="AD37" s="102"/>
      <c r="AE37" s="102"/>
      <c r="AF37" s="101" t="str">
        <f>+IF(AD37="","",IF(AE37="","",VLOOKUP(AI37,'Definición Tolerabilidad'!$G$3:$H$27,2,0)))</f>
        <v/>
      </c>
      <c r="AG37" s="102" t="str">
        <f t="shared" si="9"/>
        <v/>
      </c>
      <c r="AH37" s="102" t="str">
        <f t="shared" si="10"/>
        <v/>
      </c>
      <c r="AI37" s="102" t="str">
        <f t="shared" si="11"/>
        <v/>
      </c>
      <c r="AJ37" s="160" t="s">
        <v>467</v>
      </c>
      <c r="AK37" s="98" t="s">
        <v>269</v>
      </c>
      <c r="AL37" s="172" t="s">
        <v>308</v>
      </c>
      <c r="AM37" s="173" t="s">
        <v>308</v>
      </c>
      <c r="AN37" s="175" t="s">
        <v>316</v>
      </c>
    </row>
    <row r="38" spans="2:40" ht="81" customHeight="1" x14ac:dyDescent="0.2">
      <c r="B38" s="121">
        <v>27</v>
      </c>
      <c r="C38" s="95" t="str">
        <f>+IF($C$8="","",VLOOKUP($C$8,Tabla132[],2,0)&amp;B38)</f>
        <v>RE-27</v>
      </c>
      <c r="D38" s="122" t="s">
        <v>268</v>
      </c>
      <c r="E38" s="122"/>
      <c r="F38" s="122" t="s">
        <v>338</v>
      </c>
      <c r="G38" s="98"/>
      <c r="H38" s="165" t="s">
        <v>54</v>
      </c>
      <c r="I38" s="99" t="s">
        <v>39</v>
      </c>
      <c r="J38" s="100" t="s">
        <v>52</v>
      </c>
      <c r="K38" s="101" t="str">
        <f>+IF(I38="","",IF(J38="","",VLOOKUP(N38,'Definición Tolerabilidad'!$G$3:$H$27,2,0)))</f>
        <v>Bajo</v>
      </c>
      <c r="L38" s="102">
        <f t="shared" si="0"/>
        <v>1</v>
      </c>
      <c r="M38" s="102">
        <f t="shared" si="1"/>
        <v>1</v>
      </c>
      <c r="N38" s="102" t="str">
        <f t="shared" si="2"/>
        <v>11</v>
      </c>
      <c r="O38" s="102"/>
      <c r="P38" s="102"/>
      <c r="Q38" s="102"/>
      <c r="R38" s="101" t="str">
        <f>+IF(P38="","",IF(Q38="","",VLOOKUP(U38,'Definición Tolerabilidad'!$G$3:$H$27,2,0)))</f>
        <v/>
      </c>
      <c r="S38" s="102" t="str">
        <f t="shared" si="3"/>
        <v/>
      </c>
      <c r="T38" s="102" t="str">
        <f t="shared" si="4"/>
        <v/>
      </c>
      <c r="U38" s="102" t="str">
        <f t="shared" si="5"/>
        <v/>
      </c>
      <c r="V38" s="165" t="str">
        <f>+'Consolidado 2021'!D29</f>
        <v>Fuerte</v>
      </c>
      <c r="W38" s="99" t="str">
        <f>+'Consolidado 2021'!E29</f>
        <v>Improbable</v>
      </c>
      <c r="X38" s="100" t="str">
        <f>+'Consolidado 2021'!F29</f>
        <v>Menor</v>
      </c>
      <c r="Y38" s="101" t="str">
        <f>+'Consolidado 2021'!G29</f>
        <v>Bajo</v>
      </c>
      <c r="Z38" s="102">
        <f t="shared" si="6"/>
        <v>2</v>
      </c>
      <c r="AA38" s="102">
        <f t="shared" si="7"/>
        <v>2</v>
      </c>
      <c r="AB38" s="102" t="str">
        <f t="shared" si="8"/>
        <v>22</v>
      </c>
      <c r="AC38" s="102"/>
      <c r="AD38" s="102"/>
      <c r="AE38" s="102"/>
      <c r="AF38" s="101" t="str">
        <f>+IF(AD38="","",IF(AE38="","",VLOOKUP(AI38,'Definición Tolerabilidad'!$G$3:$H$27,2,0)))</f>
        <v/>
      </c>
      <c r="AG38" s="102" t="str">
        <f t="shared" si="9"/>
        <v/>
      </c>
      <c r="AH38" s="102" t="str">
        <f t="shared" si="10"/>
        <v/>
      </c>
      <c r="AI38" s="102" t="str">
        <f t="shared" si="11"/>
        <v/>
      </c>
      <c r="AJ38" s="160" t="s">
        <v>462</v>
      </c>
      <c r="AK38" s="98" t="s">
        <v>269</v>
      </c>
      <c r="AL38" s="172" t="s">
        <v>309</v>
      </c>
      <c r="AM38" s="173" t="s">
        <v>310</v>
      </c>
      <c r="AN38" s="174" t="s">
        <v>339</v>
      </c>
    </row>
    <row r="39" spans="2:40" ht="75" customHeight="1" x14ac:dyDescent="0.2">
      <c r="B39" s="121">
        <v>28</v>
      </c>
      <c r="C39" s="95" t="str">
        <f>+IF($C$8="","",VLOOKUP($C$8,Tabla132[],2,0)&amp;B39)</f>
        <v>RE-28</v>
      </c>
      <c r="D39" s="122" t="s">
        <v>268</v>
      </c>
      <c r="E39" s="122"/>
      <c r="F39" s="122" t="s">
        <v>270</v>
      </c>
      <c r="G39" s="98"/>
      <c r="H39" s="165" t="s">
        <v>54</v>
      </c>
      <c r="I39" s="99" t="s">
        <v>42</v>
      </c>
      <c r="J39" s="100" t="s">
        <v>51</v>
      </c>
      <c r="K39" s="101" t="str">
        <f>+IF(I39="","",IF(J39="","",VLOOKUP(N39,'Definición Tolerabilidad'!$G$3:$H$27,2,0)))</f>
        <v>Bajo</v>
      </c>
      <c r="L39" s="102">
        <f t="shared" si="0"/>
        <v>2</v>
      </c>
      <c r="M39" s="102">
        <f t="shared" si="1"/>
        <v>2</v>
      </c>
      <c r="N39" s="102" t="str">
        <f t="shared" si="2"/>
        <v>22</v>
      </c>
      <c r="O39" s="102"/>
      <c r="P39" s="102"/>
      <c r="Q39" s="102"/>
      <c r="R39" s="101" t="str">
        <f>+IF(P39="","",IF(Q39="","",VLOOKUP(U39,'Definición Tolerabilidad'!$G$3:$H$27,2,0)))</f>
        <v/>
      </c>
      <c r="S39" s="102" t="str">
        <f t="shared" si="3"/>
        <v/>
      </c>
      <c r="T39" s="102" t="str">
        <f t="shared" si="4"/>
        <v/>
      </c>
      <c r="U39" s="102" t="str">
        <f t="shared" si="5"/>
        <v/>
      </c>
      <c r="V39" s="165"/>
      <c r="W39" s="99"/>
      <c r="X39" s="100"/>
      <c r="Y39" s="101"/>
      <c r="Z39" s="102" t="str">
        <f t="shared" si="6"/>
        <v/>
      </c>
      <c r="AA39" s="102" t="str">
        <f t="shared" si="7"/>
        <v/>
      </c>
      <c r="AB39" s="102" t="str">
        <f t="shared" si="8"/>
        <v/>
      </c>
      <c r="AC39" s="102"/>
      <c r="AD39" s="102"/>
      <c r="AE39" s="102"/>
      <c r="AF39" s="101" t="str">
        <f>+IF(AD39="","",IF(AE39="","",VLOOKUP(AI39,'Definición Tolerabilidad'!$G$3:$H$27,2,0)))</f>
        <v/>
      </c>
      <c r="AG39" s="102" t="str">
        <f t="shared" si="9"/>
        <v/>
      </c>
      <c r="AH39" s="102" t="str">
        <f t="shared" si="10"/>
        <v/>
      </c>
      <c r="AI39" s="102" t="str">
        <f t="shared" si="11"/>
        <v/>
      </c>
      <c r="AJ39" s="160" t="s">
        <v>462</v>
      </c>
      <c r="AK39" s="98" t="s">
        <v>269</v>
      </c>
      <c r="AL39" s="172" t="s">
        <v>309</v>
      </c>
      <c r="AM39" s="173" t="s">
        <v>309</v>
      </c>
      <c r="AN39" s="174" t="s">
        <v>327</v>
      </c>
    </row>
    <row r="40" spans="2:40" ht="85.5" x14ac:dyDescent="0.2">
      <c r="B40" s="121">
        <v>29</v>
      </c>
      <c r="C40" s="95" t="str">
        <f>+IF($C$8="","",VLOOKUP($C$8,Tabla132[],2,0)&amp;B40)</f>
        <v>RE-29</v>
      </c>
      <c r="D40" s="122" t="s">
        <v>271</v>
      </c>
      <c r="E40" s="122" t="s">
        <v>271</v>
      </c>
      <c r="F40" s="122" t="s">
        <v>272</v>
      </c>
      <c r="G40" s="98"/>
      <c r="H40" s="165" t="s">
        <v>55</v>
      </c>
      <c r="I40" s="99" t="s">
        <v>47</v>
      </c>
      <c r="J40" s="100" t="s">
        <v>93</v>
      </c>
      <c r="K40" s="101" t="str">
        <f>+IF(I40="","",IF(J40="","",VLOOKUP(N40,'Definición Tolerabilidad'!$G$3:$H$27,2,0)))</f>
        <v>Extremo</v>
      </c>
      <c r="L40" s="102">
        <f t="shared" si="0"/>
        <v>4</v>
      </c>
      <c r="M40" s="102">
        <f t="shared" si="1"/>
        <v>5</v>
      </c>
      <c r="N40" s="102" t="str">
        <f t="shared" si="2"/>
        <v>45</v>
      </c>
      <c r="O40" s="102" t="s">
        <v>55</v>
      </c>
      <c r="P40" s="102" t="s">
        <v>189</v>
      </c>
      <c r="Q40" s="102" t="s">
        <v>93</v>
      </c>
      <c r="R40" s="101" t="str">
        <f>+IF(P40="","",IF(Q40="","",VLOOKUP(U40,'Definición Tolerabilidad'!$G$3:$H$27,2,0)))</f>
        <v>Extremo</v>
      </c>
      <c r="S40" s="102">
        <f t="shared" si="3"/>
        <v>5</v>
      </c>
      <c r="T40" s="102">
        <f t="shared" si="4"/>
        <v>5</v>
      </c>
      <c r="U40" s="102" t="str">
        <f t="shared" si="5"/>
        <v>55</v>
      </c>
      <c r="V40" s="165" t="str">
        <f>+'Consolidado 2021'!D31</f>
        <v>Débil</v>
      </c>
      <c r="W40" s="99" t="str">
        <f>+'Consolidado 2021'!E31</f>
        <v>Casi Seguro</v>
      </c>
      <c r="X40" s="100" t="str">
        <f>+'Consolidado 2021'!F31</f>
        <v>Severo</v>
      </c>
      <c r="Y40" s="101" t="str">
        <f>+'Consolidado 2021'!G31</f>
        <v>Extremo</v>
      </c>
      <c r="Z40" s="102">
        <f t="shared" si="6"/>
        <v>5</v>
      </c>
      <c r="AA40" s="102">
        <f t="shared" si="7"/>
        <v>5</v>
      </c>
      <c r="AB40" s="102" t="str">
        <f t="shared" si="8"/>
        <v>55</v>
      </c>
      <c r="AC40" s="102"/>
      <c r="AD40" s="102"/>
      <c r="AE40" s="102"/>
      <c r="AF40" s="101" t="str">
        <f>+IF(AD40="","",IF(AE40="","",VLOOKUP(AI40,'Definición Tolerabilidad'!$G$3:$H$27,2,0)))</f>
        <v/>
      </c>
      <c r="AG40" s="102" t="str">
        <f t="shared" si="9"/>
        <v/>
      </c>
      <c r="AH40" s="102" t="str">
        <f t="shared" si="10"/>
        <v/>
      </c>
      <c r="AI40" s="102" t="str">
        <f t="shared" si="11"/>
        <v/>
      </c>
      <c r="AJ40" s="160" t="s">
        <v>460</v>
      </c>
      <c r="AK40" s="98" t="s">
        <v>273</v>
      </c>
      <c r="AL40" s="172" t="s">
        <v>309</v>
      </c>
      <c r="AM40" s="173" t="s">
        <v>309</v>
      </c>
      <c r="AN40" s="174" t="s">
        <v>319</v>
      </c>
    </row>
    <row r="41" spans="2:40" ht="112.5" customHeight="1" x14ac:dyDescent="0.2">
      <c r="B41" s="121">
        <v>30</v>
      </c>
      <c r="C41" s="95" t="str">
        <f>+IF($C$8="","",VLOOKUP($C$8,Tabla132[],2,0)&amp;B41)</f>
        <v>RE-30</v>
      </c>
      <c r="D41" s="122" t="s">
        <v>271</v>
      </c>
      <c r="E41" s="122" t="s">
        <v>271</v>
      </c>
      <c r="F41" s="122" t="s">
        <v>340</v>
      </c>
      <c r="G41" s="155" t="s">
        <v>385</v>
      </c>
      <c r="H41" s="165" t="s">
        <v>54</v>
      </c>
      <c r="I41" s="99" t="s">
        <v>39</v>
      </c>
      <c r="J41" s="100" t="s">
        <v>51</v>
      </c>
      <c r="K41" s="101" t="str">
        <f>+IF(I41="","",IF(J41="","",VLOOKUP(N41,'Definición Tolerabilidad'!$G$3:$H$27,2,0)))</f>
        <v>Bajo</v>
      </c>
      <c r="L41" s="102">
        <f t="shared" si="0"/>
        <v>1</v>
      </c>
      <c r="M41" s="102">
        <f t="shared" si="1"/>
        <v>2</v>
      </c>
      <c r="N41" s="102" t="str">
        <f t="shared" si="2"/>
        <v>12</v>
      </c>
      <c r="O41" s="102" t="s">
        <v>54</v>
      </c>
      <c r="P41" s="102" t="s">
        <v>42</v>
      </c>
      <c r="Q41" s="102" t="s">
        <v>50</v>
      </c>
      <c r="R41" s="101" t="str">
        <f>+IF(P41="","",IF(Q41="","",VLOOKUP(U41,'Definición Tolerabilidad'!$G$3:$H$27,2,0)))</f>
        <v>Alto</v>
      </c>
      <c r="S41" s="102">
        <f t="shared" si="3"/>
        <v>2</v>
      </c>
      <c r="T41" s="102">
        <f t="shared" si="4"/>
        <v>4</v>
      </c>
      <c r="U41" s="102" t="str">
        <f t="shared" si="5"/>
        <v>24</v>
      </c>
      <c r="V41" s="165" t="str">
        <f>+'Consolidado 2021'!D32</f>
        <v>Fuerte</v>
      </c>
      <c r="W41" s="99" t="str">
        <f>+'Consolidado 2021'!E32</f>
        <v>Posible</v>
      </c>
      <c r="X41" s="100" t="str">
        <f>+'Consolidado 2021'!F32</f>
        <v>Mayor</v>
      </c>
      <c r="Y41" s="101" t="str">
        <f>+'Consolidado 2021'!G32</f>
        <v>Alto</v>
      </c>
      <c r="Z41" s="102">
        <f t="shared" si="6"/>
        <v>3</v>
      </c>
      <c r="AA41" s="102">
        <f t="shared" si="7"/>
        <v>4</v>
      </c>
      <c r="AB41" s="102" t="str">
        <f t="shared" si="8"/>
        <v>34</v>
      </c>
      <c r="AC41" s="102"/>
      <c r="AD41" s="102"/>
      <c r="AE41" s="102"/>
      <c r="AF41" s="101" t="str">
        <f>+IF(AD41="","",IF(AE41="","",VLOOKUP(AI41,'Definición Tolerabilidad'!$G$3:$H$27,2,0)))</f>
        <v/>
      </c>
      <c r="AG41" s="102" t="str">
        <f t="shared" si="9"/>
        <v/>
      </c>
      <c r="AH41" s="102" t="str">
        <f t="shared" si="10"/>
        <v/>
      </c>
      <c r="AI41" s="102" t="str">
        <f t="shared" si="11"/>
        <v/>
      </c>
      <c r="AJ41" s="160" t="s">
        <v>460</v>
      </c>
      <c r="AK41" s="98" t="s">
        <v>384</v>
      </c>
      <c r="AL41" s="172" t="s">
        <v>307</v>
      </c>
      <c r="AM41" s="173" t="s">
        <v>308</v>
      </c>
      <c r="AN41" s="174" t="s">
        <v>341</v>
      </c>
    </row>
    <row r="42" spans="2:40" ht="85.5" x14ac:dyDescent="0.2">
      <c r="B42" s="121">
        <v>31</v>
      </c>
      <c r="C42" s="95" t="str">
        <f>+IF($C$8="","",VLOOKUP($C$8,Tabla132[],2,0)&amp;B42)</f>
        <v>RE-31</v>
      </c>
      <c r="D42" s="122" t="s">
        <v>271</v>
      </c>
      <c r="E42" s="122" t="s">
        <v>271</v>
      </c>
      <c r="F42" s="122" t="s">
        <v>296</v>
      </c>
      <c r="G42" s="98"/>
      <c r="H42" s="165" t="s">
        <v>55</v>
      </c>
      <c r="I42" s="99" t="s">
        <v>186</v>
      </c>
      <c r="J42" s="100" t="s">
        <v>50</v>
      </c>
      <c r="K42" s="101" t="str">
        <f>+IF(I42="","",IF(J42="","",VLOOKUP(N42,'Definición Tolerabilidad'!$G$3:$H$27,2,0)))</f>
        <v>Alto</v>
      </c>
      <c r="L42" s="102">
        <f t="shared" si="0"/>
        <v>3</v>
      </c>
      <c r="M42" s="102">
        <f t="shared" si="1"/>
        <v>4</v>
      </c>
      <c r="N42" s="102" t="str">
        <f t="shared" si="2"/>
        <v>34</v>
      </c>
      <c r="O42" s="102" t="s">
        <v>55</v>
      </c>
      <c r="P42" s="102" t="s">
        <v>189</v>
      </c>
      <c r="Q42" s="102" t="s">
        <v>50</v>
      </c>
      <c r="R42" s="101" t="str">
        <f>+IF(P42="","",IF(Q42="","",VLOOKUP(U42,'Definición Tolerabilidad'!$G$3:$H$27,2,0)))</f>
        <v>Extremo</v>
      </c>
      <c r="S42" s="102">
        <f t="shared" si="3"/>
        <v>5</v>
      </c>
      <c r="T42" s="102">
        <f t="shared" si="4"/>
        <v>4</v>
      </c>
      <c r="U42" s="102" t="str">
        <f t="shared" si="5"/>
        <v>54</v>
      </c>
      <c r="V42" s="165" t="str">
        <f>+'Consolidado 2021'!D33</f>
        <v>Débil</v>
      </c>
      <c r="W42" s="99" t="str">
        <f>+'Consolidado 2021'!E33</f>
        <v>Casi Seguro</v>
      </c>
      <c r="X42" s="100" t="str">
        <f>+'Consolidado 2021'!F33</f>
        <v>Severo</v>
      </c>
      <c r="Y42" s="101" t="str">
        <f>+'Consolidado 2021'!G33</f>
        <v>Extremo</v>
      </c>
      <c r="Z42" s="102">
        <f t="shared" si="6"/>
        <v>5</v>
      </c>
      <c r="AA42" s="102">
        <f t="shared" si="7"/>
        <v>5</v>
      </c>
      <c r="AB42" s="102" t="str">
        <f t="shared" si="8"/>
        <v>55</v>
      </c>
      <c r="AC42" s="102"/>
      <c r="AD42" s="102"/>
      <c r="AE42" s="102"/>
      <c r="AF42" s="101" t="str">
        <f>+IF(AD42="","",IF(AE42="","",VLOOKUP(AI42,'Definición Tolerabilidad'!$G$3:$H$27,2,0)))</f>
        <v/>
      </c>
      <c r="AG42" s="102" t="str">
        <f t="shared" si="9"/>
        <v/>
      </c>
      <c r="AH42" s="102" t="str">
        <f t="shared" si="10"/>
        <v/>
      </c>
      <c r="AI42" s="102" t="str">
        <f t="shared" si="11"/>
        <v/>
      </c>
      <c r="AJ42" s="160" t="s">
        <v>460</v>
      </c>
      <c r="AK42" s="98" t="s">
        <v>274</v>
      </c>
      <c r="AL42" s="172" t="s">
        <v>307</v>
      </c>
      <c r="AM42" s="173" t="s">
        <v>308</v>
      </c>
      <c r="AN42" s="174" t="s">
        <v>319</v>
      </c>
    </row>
    <row r="43" spans="2:40" ht="112.5" customHeight="1" x14ac:dyDescent="0.2">
      <c r="B43" s="121">
        <v>32</v>
      </c>
      <c r="C43" s="95" t="str">
        <f>+IF($C$8="","",VLOOKUP($C$8,Tabla132[],2,0)&amp;B43)</f>
        <v>RE-32</v>
      </c>
      <c r="D43" s="122" t="s">
        <v>275</v>
      </c>
      <c r="E43" s="122"/>
      <c r="F43" s="122" t="s">
        <v>342</v>
      </c>
      <c r="G43" s="98"/>
      <c r="H43" s="165" t="s">
        <v>55</v>
      </c>
      <c r="I43" s="99" t="s">
        <v>47</v>
      </c>
      <c r="J43" s="100" t="s">
        <v>50</v>
      </c>
      <c r="K43" s="101" t="str">
        <f>+IF(I43="","",IF(J43="","",VLOOKUP(N43,'Definición Tolerabilidad'!$G$3:$H$27,2,0)))</f>
        <v>Extremo</v>
      </c>
      <c r="L43" s="102">
        <f t="shared" si="0"/>
        <v>4</v>
      </c>
      <c r="M43" s="102">
        <f t="shared" si="1"/>
        <v>4</v>
      </c>
      <c r="N43" s="102" t="str">
        <f t="shared" si="2"/>
        <v>44</v>
      </c>
      <c r="O43" s="102"/>
      <c r="P43" s="102"/>
      <c r="Q43" s="102"/>
      <c r="R43" s="101" t="str">
        <f>+IF(P43="","",IF(Q43="","",VLOOKUP(U43,'Definición Tolerabilidad'!$G$3:$H$27,2,0)))</f>
        <v/>
      </c>
      <c r="S43" s="102" t="str">
        <f t="shared" si="3"/>
        <v/>
      </c>
      <c r="T43" s="102" t="str">
        <f t="shared" si="4"/>
        <v/>
      </c>
      <c r="U43" s="102" t="str">
        <f t="shared" si="5"/>
        <v/>
      </c>
      <c r="V43" s="165" t="str">
        <f>+'Consolidado 2021'!D34</f>
        <v>Moderado</v>
      </c>
      <c r="W43" s="99" t="str">
        <f>+'Consolidado 2021'!E34</f>
        <v>Posible</v>
      </c>
      <c r="X43" s="100" t="str">
        <f>+'Consolidado 2021'!F34</f>
        <v>Menor</v>
      </c>
      <c r="Y43" s="101" t="str">
        <f>+'Consolidado 2021'!G34</f>
        <v>Medio</v>
      </c>
      <c r="Z43" s="102">
        <f t="shared" si="6"/>
        <v>3</v>
      </c>
      <c r="AA43" s="102">
        <f t="shared" si="7"/>
        <v>2</v>
      </c>
      <c r="AB43" s="102" t="str">
        <f t="shared" si="8"/>
        <v>32</v>
      </c>
      <c r="AC43" s="102"/>
      <c r="AD43" s="102"/>
      <c r="AE43" s="102"/>
      <c r="AF43" s="101" t="str">
        <f>+IF(AD43="","",IF(AE43="","",VLOOKUP(AI43,'Definición Tolerabilidad'!$G$3:$H$27,2,0)))</f>
        <v/>
      </c>
      <c r="AG43" s="102" t="str">
        <f t="shared" si="9"/>
        <v/>
      </c>
      <c r="AH43" s="102" t="str">
        <f t="shared" si="10"/>
        <v/>
      </c>
      <c r="AI43" s="102" t="str">
        <f t="shared" si="11"/>
        <v/>
      </c>
      <c r="AJ43" s="160" t="s">
        <v>461</v>
      </c>
      <c r="AK43" s="98"/>
      <c r="AL43" s="172" t="s">
        <v>308</v>
      </c>
      <c r="AM43" s="173" t="s">
        <v>308</v>
      </c>
      <c r="AN43" s="174" t="s">
        <v>343</v>
      </c>
    </row>
    <row r="44" spans="2:40" ht="73.5" customHeight="1" x14ac:dyDescent="0.2">
      <c r="B44" s="121">
        <v>33</v>
      </c>
      <c r="C44" s="95" t="str">
        <f>+IF($C$8="","",VLOOKUP($C$8,Tabla132[],2,0)&amp;B44)</f>
        <v>RE-33</v>
      </c>
      <c r="D44" s="122" t="s">
        <v>252</v>
      </c>
      <c r="E44" s="122" t="s">
        <v>252</v>
      </c>
      <c r="F44" s="122" t="s">
        <v>299</v>
      </c>
      <c r="G44" s="98"/>
      <c r="H44" s="165" t="s">
        <v>55</v>
      </c>
      <c r="I44" s="99" t="s">
        <v>47</v>
      </c>
      <c r="J44" s="100" t="s">
        <v>93</v>
      </c>
      <c r="K44" s="101" t="str">
        <f>+IF(I44="","",IF(J44="","",VLOOKUP(N44,'Definición Tolerabilidad'!$G$3:$H$27,2,0)))</f>
        <v>Extremo</v>
      </c>
      <c r="L44" s="102">
        <f t="shared" si="0"/>
        <v>4</v>
      </c>
      <c r="M44" s="102">
        <f t="shared" si="1"/>
        <v>5</v>
      </c>
      <c r="N44" s="102" t="str">
        <f t="shared" si="2"/>
        <v>45</v>
      </c>
      <c r="O44" s="102" t="s">
        <v>43</v>
      </c>
      <c r="P44" s="102" t="s">
        <v>186</v>
      </c>
      <c r="Q44" s="102" t="s">
        <v>50</v>
      </c>
      <c r="R44" s="101" t="str">
        <f>+IF(P44="","",IF(Q44="","",VLOOKUP(U44,'Definición Tolerabilidad'!$G$3:$H$27,2,0)))</f>
        <v>Alto</v>
      </c>
      <c r="S44" s="102">
        <f t="shared" si="3"/>
        <v>3</v>
      </c>
      <c r="T44" s="102">
        <f t="shared" si="4"/>
        <v>4</v>
      </c>
      <c r="U44" s="102" t="str">
        <f t="shared" si="5"/>
        <v>34</v>
      </c>
      <c r="V44" s="165"/>
      <c r="W44" s="99"/>
      <c r="X44" s="100"/>
      <c r="Y44" s="101"/>
      <c r="Z44" s="102" t="str">
        <f t="shared" si="6"/>
        <v/>
      </c>
      <c r="AA44" s="102" t="str">
        <f t="shared" si="7"/>
        <v/>
      </c>
      <c r="AB44" s="102" t="str">
        <f t="shared" si="8"/>
        <v/>
      </c>
      <c r="AC44" s="102"/>
      <c r="AD44" s="102"/>
      <c r="AE44" s="102"/>
      <c r="AF44" s="101" t="str">
        <f>+IF(AD44="","",IF(AE44="","",VLOOKUP(AI44,'Definición Tolerabilidad'!$G$3:$H$27,2,0)))</f>
        <v/>
      </c>
      <c r="AG44" s="102" t="str">
        <f t="shared" si="9"/>
        <v/>
      </c>
      <c r="AH44" s="102" t="str">
        <f t="shared" si="10"/>
        <v/>
      </c>
      <c r="AI44" s="102" t="str">
        <f t="shared" si="11"/>
        <v/>
      </c>
      <c r="AJ44" s="160" t="s">
        <v>462</v>
      </c>
      <c r="AK44" s="98"/>
      <c r="AL44" s="172" t="s">
        <v>308</v>
      </c>
      <c r="AM44" s="173" t="s">
        <v>308</v>
      </c>
      <c r="AN44" s="174" t="s">
        <v>344</v>
      </c>
    </row>
    <row r="45" spans="2:40" ht="95.25" customHeight="1" x14ac:dyDescent="0.2">
      <c r="B45" s="121">
        <v>34</v>
      </c>
      <c r="C45" s="95" t="str">
        <f>+IF($C$8="","",VLOOKUP($C$8,Tabla132[],2,0)&amp;B45)</f>
        <v>RE-34</v>
      </c>
      <c r="D45" s="122" t="s">
        <v>255</v>
      </c>
      <c r="E45" s="122" t="s">
        <v>255</v>
      </c>
      <c r="F45" s="122" t="s">
        <v>297</v>
      </c>
      <c r="G45" s="98"/>
      <c r="H45" s="165" t="s">
        <v>55</v>
      </c>
      <c r="I45" s="99" t="s">
        <v>189</v>
      </c>
      <c r="J45" s="100" t="s">
        <v>93</v>
      </c>
      <c r="K45" s="101" t="str">
        <f>+IF(I45="","",IF(J45="","",VLOOKUP(N45,'Definición Tolerabilidad'!$G$3:$H$27,2,0)))</f>
        <v>Extremo</v>
      </c>
      <c r="L45" s="102">
        <f t="shared" si="0"/>
        <v>5</v>
      </c>
      <c r="M45" s="102">
        <f t="shared" si="1"/>
        <v>5</v>
      </c>
      <c r="N45" s="102" t="str">
        <f t="shared" si="2"/>
        <v>55</v>
      </c>
      <c r="O45" s="102" t="s">
        <v>43</v>
      </c>
      <c r="P45" s="102" t="s">
        <v>186</v>
      </c>
      <c r="Q45" s="102" t="s">
        <v>50</v>
      </c>
      <c r="R45" s="101" t="str">
        <f>+IF(P45="","",IF(Q45="","",VLOOKUP(U45,'Definición Tolerabilidad'!$G$3:$H$27,2,0)))</f>
        <v>Alto</v>
      </c>
      <c r="S45" s="102">
        <f t="shared" si="3"/>
        <v>3</v>
      </c>
      <c r="T45" s="102">
        <f t="shared" si="4"/>
        <v>4</v>
      </c>
      <c r="U45" s="102" t="str">
        <f t="shared" si="5"/>
        <v>34</v>
      </c>
      <c r="V45" s="165" t="str">
        <f>+'Consolidado 2021'!D36</f>
        <v>Fuerte</v>
      </c>
      <c r="W45" s="99" t="str">
        <f>+'Consolidado 2021'!E36</f>
        <v>Casi Seguro</v>
      </c>
      <c r="X45" s="100" t="str">
        <f>+'Consolidado 2021'!F36</f>
        <v>Severo</v>
      </c>
      <c r="Y45" s="101" t="str">
        <f>+'Consolidado 2021'!G36</f>
        <v>Extremo</v>
      </c>
      <c r="Z45" s="102">
        <f t="shared" si="6"/>
        <v>5</v>
      </c>
      <c r="AA45" s="102">
        <f t="shared" si="7"/>
        <v>5</v>
      </c>
      <c r="AB45" s="102" t="str">
        <f t="shared" si="8"/>
        <v>55</v>
      </c>
      <c r="AC45" s="102"/>
      <c r="AD45" s="102"/>
      <c r="AE45" s="102"/>
      <c r="AF45" s="101" t="str">
        <f>+IF(AD45="","",IF(AE45="","",VLOOKUP(AI45,'Definición Tolerabilidad'!$G$3:$H$27,2,0)))</f>
        <v/>
      </c>
      <c r="AG45" s="102" t="str">
        <f t="shared" si="9"/>
        <v/>
      </c>
      <c r="AH45" s="102" t="str">
        <f t="shared" si="10"/>
        <v/>
      </c>
      <c r="AI45" s="102" t="str">
        <f t="shared" si="11"/>
        <v/>
      </c>
      <c r="AJ45" s="160" t="s">
        <v>460</v>
      </c>
      <c r="AK45" s="98" t="s">
        <v>379</v>
      </c>
      <c r="AL45" s="172" t="s">
        <v>308</v>
      </c>
      <c r="AM45" s="173" t="s">
        <v>308</v>
      </c>
      <c r="AN45" s="175" t="s">
        <v>316</v>
      </c>
    </row>
    <row r="46" spans="2:40" ht="43.5" customHeight="1" x14ac:dyDescent="0.2">
      <c r="B46" s="121">
        <v>35</v>
      </c>
      <c r="C46" s="95" t="str">
        <f>+IF($C$8="","",VLOOKUP($C$8,Tabla132[],2,0)&amp;B46)</f>
        <v>RE-35</v>
      </c>
      <c r="D46" s="157"/>
      <c r="E46" s="122" t="s">
        <v>389</v>
      </c>
      <c r="F46" s="122" t="s">
        <v>380</v>
      </c>
      <c r="G46" s="98"/>
      <c r="H46" s="165"/>
      <c r="I46" s="99"/>
      <c r="J46" s="100"/>
      <c r="K46" s="101" t="str">
        <f>+IF(I46="","",IF(J46="","",VLOOKUP(N46,'Definición Tolerabilidad'!$G$3:$H$27,2,0)))</f>
        <v/>
      </c>
      <c r="L46" s="102" t="str">
        <f t="shared" si="0"/>
        <v/>
      </c>
      <c r="M46" s="102" t="str">
        <f t="shared" si="1"/>
        <v/>
      </c>
      <c r="N46" s="102" t="str">
        <f t="shared" si="2"/>
        <v/>
      </c>
      <c r="O46" s="102" t="s">
        <v>54</v>
      </c>
      <c r="P46" s="102" t="s">
        <v>189</v>
      </c>
      <c r="Q46" s="102" t="s">
        <v>43</v>
      </c>
      <c r="R46" s="101" t="str">
        <f>+IF(P46="","",IF(Q46="","",VLOOKUP(U46,'Definición Tolerabilidad'!$G$3:$H$27,2,0)))</f>
        <v>Alto</v>
      </c>
      <c r="S46" s="102">
        <f t="shared" si="3"/>
        <v>5</v>
      </c>
      <c r="T46" s="102">
        <f t="shared" si="4"/>
        <v>3</v>
      </c>
      <c r="U46" s="102" t="str">
        <f t="shared" si="5"/>
        <v>53</v>
      </c>
      <c r="V46" s="165" t="str">
        <f>+'Consolidado 2021'!D37</f>
        <v>Fuerte</v>
      </c>
      <c r="W46" s="99" t="str">
        <f>+'Consolidado 2021'!E37</f>
        <v>Posible</v>
      </c>
      <c r="X46" s="100" t="str">
        <f>+'Consolidado 2021'!F37</f>
        <v>Mayor</v>
      </c>
      <c r="Y46" s="101" t="str">
        <f>+'Consolidado 2021'!G37</f>
        <v>Alto</v>
      </c>
      <c r="Z46" s="102">
        <f t="shared" si="6"/>
        <v>3</v>
      </c>
      <c r="AA46" s="102">
        <f t="shared" si="7"/>
        <v>4</v>
      </c>
      <c r="AB46" s="102" t="str">
        <f t="shared" si="8"/>
        <v>34</v>
      </c>
      <c r="AC46" s="102"/>
      <c r="AD46" s="102"/>
      <c r="AE46" s="102"/>
      <c r="AF46" s="101" t="str">
        <f>+IF(AD46="","",IF(AE46="","",VLOOKUP(AI46,'Definición Tolerabilidad'!$G$3:$H$27,2,0)))</f>
        <v/>
      </c>
      <c r="AG46" s="102" t="str">
        <f t="shared" si="9"/>
        <v/>
      </c>
      <c r="AH46" s="102" t="str">
        <f t="shared" si="10"/>
        <v/>
      </c>
      <c r="AI46" s="102" t="str">
        <f t="shared" si="11"/>
        <v/>
      </c>
      <c r="AJ46" s="160" t="s">
        <v>461</v>
      </c>
      <c r="AK46" s="98"/>
      <c r="AL46" s="95"/>
      <c r="AM46" s="95"/>
      <c r="AN46" s="95"/>
    </row>
    <row r="47" spans="2:40" ht="43.5" customHeight="1" x14ac:dyDescent="0.2">
      <c r="B47" s="121">
        <v>36</v>
      </c>
      <c r="C47" s="95" t="str">
        <f>+IF($C$8="","",VLOOKUP($C$8,Tabla132[],2,0)&amp;B47)</f>
        <v>RE-36</v>
      </c>
      <c r="D47" s="157"/>
      <c r="E47" s="122" t="s">
        <v>389</v>
      </c>
      <c r="F47" s="122" t="s">
        <v>381</v>
      </c>
      <c r="G47" s="98"/>
      <c r="H47" s="165"/>
      <c r="I47" s="99"/>
      <c r="J47" s="100"/>
      <c r="K47" s="101" t="str">
        <f>+IF(I47="","",IF(J47="","",VLOOKUP(N47,'Definición Tolerabilidad'!$G$3:$H$27,2,0)))</f>
        <v/>
      </c>
      <c r="L47" s="102" t="str">
        <f t="shared" si="0"/>
        <v/>
      </c>
      <c r="M47" s="102" t="str">
        <f t="shared" si="1"/>
        <v/>
      </c>
      <c r="N47" s="102" t="str">
        <f t="shared" si="2"/>
        <v/>
      </c>
      <c r="O47" s="102" t="s">
        <v>54</v>
      </c>
      <c r="P47" s="102" t="s">
        <v>42</v>
      </c>
      <c r="Q47" s="102" t="s">
        <v>93</v>
      </c>
      <c r="R47" s="101" t="str">
        <f>+IF(P47="","",IF(Q47="","",VLOOKUP(U47,'Definición Tolerabilidad'!$G$3:$H$27,2,0)))</f>
        <v>Extremo</v>
      </c>
      <c r="S47" s="102">
        <f t="shared" si="3"/>
        <v>2</v>
      </c>
      <c r="T47" s="102">
        <f t="shared" si="4"/>
        <v>5</v>
      </c>
      <c r="U47" s="102" t="str">
        <f t="shared" si="5"/>
        <v>25</v>
      </c>
      <c r="V47" s="165" t="str">
        <f>+'Consolidado 2021'!D38</f>
        <v>Débil</v>
      </c>
      <c r="W47" s="99" t="str">
        <f>+'Consolidado 2021'!E38</f>
        <v>Casi Seguro</v>
      </c>
      <c r="X47" s="100" t="str">
        <f>+'Consolidado 2021'!F38</f>
        <v>Severo</v>
      </c>
      <c r="Y47" s="101" t="str">
        <f>+'Consolidado 2021'!G38</f>
        <v>Extremo</v>
      </c>
      <c r="Z47" s="102">
        <f t="shared" si="6"/>
        <v>5</v>
      </c>
      <c r="AA47" s="102">
        <f t="shared" si="7"/>
        <v>5</v>
      </c>
      <c r="AB47" s="102" t="str">
        <f t="shared" si="8"/>
        <v>55</v>
      </c>
      <c r="AC47" s="102"/>
      <c r="AD47" s="102"/>
      <c r="AE47" s="102"/>
      <c r="AF47" s="101" t="str">
        <f>+IF(AD47="","",IF(AE47="","",VLOOKUP(AI47,'Definición Tolerabilidad'!$G$3:$H$27,2,0)))</f>
        <v/>
      </c>
      <c r="AG47" s="102" t="str">
        <f t="shared" si="9"/>
        <v/>
      </c>
      <c r="AH47" s="102" t="str">
        <f t="shared" si="10"/>
        <v/>
      </c>
      <c r="AI47" s="102" t="str">
        <f t="shared" si="11"/>
        <v/>
      </c>
      <c r="AJ47" s="160" t="s">
        <v>460</v>
      </c>
      <c r="AK47" s="98"/>
      <c r="AL47" s="95"/>
      <c r="AM47" s="95"/>
      <c r="AN47" s="95"/>
    </row>
    <row r="48" spans="2:40" ht="43.5" customHeight="1" x14ac:dyDescent="0.2">
      <c r="B48" s="121">
        <v>37</v>
      </c>
      <c r="C48" s="95" t="str">
        <f>+IF($C$8="","",VLOOKUP($C$8,Tabla132[],2,0)&amp;B48)</f>
        <v>RE-37</v>
      </c>
      <c r="D48" s="157"/>
      <c r="E48" s="122" t="s">
        <v>389</v>
      </c>
      <c r="F48" s="122" t="s">
        <v>382</v>
      </c>
      <c r="G48" s="98"/>
      <c r="H48" s="165"/>
      <c r="I48" s="99"/>
      <c r="J48" s="100"/>
      <c r="K48" s="101" t="str">
        <f>+IF(I48="","",IF(J48="","",VLOOKUP(N48,'Definición Tolerabilidad'!$G$3:$H$27,2,0)))</f>
        <v/>
      </c>
      <c r="L48" s="102" t="str">
        <f t="shared" si="0"/>
        <v/>
      </c>
      <c r="M48" s="102" t="str">
        <f t="shared" si="1"/>
        <v/>
      </c>
      <c r="N48" s="102" t="str">
        <f t="shared" si="2"/>
        <v/>
      </c>
      <c r="O48" s="102" t="s">
        <v>54</v>
      </c>
      <c r="P48" s="102" t="s">
        <v>47</v>
      </c>
      <c r="Q48" s="102" t="s">
        <v>50</v>
      </c>
      <c r="R48" s="101" t="str">
        <f>+IF(P48="","",IF(Q48="","",VLOOKUP(U48,'Definición Tolerabilidad'!$G$3:$H$27,2,0)))</f>
        <v>Extremo</v>
      </c>
      <c r="S48" s="102">
        <f t="shared" si="3"/>
        <v>4</v>
      </c>
      <c r="T48" s="102">
        <f t="shared" si="4"/>
        <v>4</v>
      </c>
      <c r="U48" s="102" t="str">
        <f t="shared" si="5"/>
        <v>44</v>
      </c>
      <c r="V48" s="165"/>
      <c r="W48" s="99"/>
      <c r="X48" s="100"/>
      <c r="Y48" s="101"/>
      <c r="Z48" s="102" t="str">
        <f t="shared" si="6"/>
        <v/>
      </c>
      <c r="AA48" s="102" t="str">
        <f t="shared" si="7"/>
        <v/>
      </c>
      <c r="AB48" s="102" t="str">
        <f t="shared" si="8"/>
        <v/>
      </c>
      <c r="AC48" s="102"/>
      <c r="AD48" s="102"/>
      <c r="AE48" s="102"/>
      <c r="AF48" s="101" t="str">
        <f>+IF(AD48="","",IF(AE48="","",VLOOKUP(AI48,'Definición Tolerabilidad'!$G$3:$H$27,2,0)))</f>
        <v/>
      </c>
      <c r="AG48" s="102" t="str">
        <f t="shared" si="9"/>
        <v/>
      </c>
      <c r="AH48" s="102" t="str">
        <f t="shared" si="10"/>
        <v/>
      </c>
      <c r="AI48" s="102" t="str">
        <f t="shared" si="11"/>
        <v/>
      </c>
      <c r="AJ48" s="160" t="s">
        <v>455</v>
      </c>
      <c r="AK48" s="98"/>
      <c r="AL48" s="95"/>
      <c r="AM48" s="95"/>
      <c r="AN48" s="95"/>
    </row>
    <row r="49" spans="2:40" x14ac:dyDescent="0.2">
      <c r="B49" s="121">
        <v>38</v>
      </c>
      <c r="C49" s="95" t="str">
        <f>+IF($C$8="","",VLOOKUP($C$8,Tabla132[],2,0)&amp;B49)</f>
        <v>RE-38</v>
      </c>
      <c r="D49" s="122"/>
      <c r="E49" s="122"/>
      <c r="F49" s="122"/>
      <c r="G49" s="98"/>
      <c r="H49" s="165"/>
      <c r="I49" s="99"/>
      <c r="J49" s="100"/>
      <c r="K49" s="101" t="str">
        <f>+IF(I49="","",IF(J49="","",VLOOKUP(N49,'Definición Tolerabilidad'!$G$3:$H$27,2,0)))</f>
        <v/>
      </c>
      <c r="L49" s="102" t="str">
        <f t="shared" si="0"/>
        <v/>
      </c>
      <c r="M49" s="102" t="str">
        <f t="shared" si="1"/>
        <v/>
      </c>
      <c r="N49" s="102" t="str">
        <f t="shared" si="2"/>
        <v/>
      </c>
      <c r="O49" s="102"/>
      <c r="P49" s="102"/>
      <c r="Q49" s="102"/>
      <c r="R49" s="101" t="str">
        <f>+IF(P49="","",IF(Q49="","",VLOOKUP(U49,'Definición Tolerabilidad'!$G$3:$H$27,2,0)))</f>
        <v/>
      </c>
      <c r="S49" s="102" t="str">
        <f t="shared" si="3"/>
        <v/>
      </c>
      <c r="T49" s="102" t="str">
        <f t="shared" si="4"/>
        <v/>
      </c>
      <c r="U49" s="102" t="str">
        <f t="shared" si="5"/>
        <v/>
      </c>
      <c r="V49" s="165"/>
      <c r="W49" s="99"/>
      <c r="X49" s="100"/>
      <c r="Y49" s="101"/>
      <c r="Z49" s="102" t="str">
        <f t="shared" si="6"/>
        <v/>
      </c>
      <c r="AA49" s="102" t="str">
        <f t="shared" si="7"/>
        <v/>
      </c>
      <c r="AB49" s="102" t="str">
        <f t="shared" si="8"/>
        <v/>
      </c>
      <c r="AC49" s="102"/>
      <c r="AD49" s="102"/>
      <c r="AE49" s="102"/>
      <c r="AF49" s="101" t="str">
        <f>+IF(AD49="","",IF(AE49="","",VLOOKUP(AI49,'Definición Tolerabilidad'!$G$3:$H$27,2,0)))</f>
        <v/>
      </c>
      <c r="AG49" s="102" t="str">
        <f t="shared" si="9"/>
        <v/>
      </c>
      <c r="AH49" s="102" t="str">
        <f t="shared" si="10"/>
        <v/>
      </c>
      <c r="AI49" s="102" t="str">
        <f t="shared" si="11"/>
        <v/>
      </c>
      <c r="AJ49" s="129"/>
      <c r="AK49" s="98"/>
      <c r="AL49" s="95"/>
      <c r="AM49" s="95"/>
      <c r="AN49" s="95"/>
    </row>
    <row r="50" spans="2:40" x14ac:dyDescent="0.2">
      <c r="B50" s="121">
        <v>39</v>
      </c>
      <c r="C50" s="95" t="str">
        <f>+IF($C$8="","",VLOOKUP($C$8,Tabla132[],2,0)&amp;B50)</f>
        <v>RE-39</v>
      </c>
      <c r="D50" s="122"/>
      <c r="E50" s="122"/>
      <c r="F50" s="122"/>
      <c r="G50" s="98"/>
      <c r="H50" s="165"/>
      <c r="I50" s="99"/>
      <c r="J50" s="100"/>
      <c r="K50" s="101" t="str">
        <f>+IF(I50="","",IF(J50="","",VLOOKUP(N50,'Definición Tolerabilidad'!$G$3:$H$27,2,0)))</f>
        <v/>
      </c>
      <c r="L50" s="102" t="str">
        <f t="shared" si="0"/>
        <v/>
      </c>
      <c r="M50" s="102" t="str">
        <f t="shared" si="1"/>
        <v/>
      </c>
      <c r="N50" s="102" t="str">
        <f t="shared" si="2"/>
        <v/>
      </c>
      <c r="O50" s="102"/>
      <c r="P50" s="102"/>
      <c r="Q50" s="102"/>
      <c r="R50" s="101" t="str">
        <f>+IF(P50="","",IF(Q50="","",VLOOKUP(U50,'Definición Tolerabilidad'!$G$3:$H$27,2,0)))</f>
        <v/>
      </c>
      <c r="S50" s="102" t="str">
        <f t="shared" si="3"/>
        <v/>
      </c>
      <c r="T50" s="102" t="str">
        <f t="shared" si="4"/>
        <v/>
      </c>
      <c r="U50" s="102" t="str">
        <f t="shared" si="5"/>
        <v/>
      </c>
      <c r="V50" s="165"/>
      <c r="W50" s="99"/>
      <c r="X50" s="100"/>
      <c r="Y50" s="101"/>
      <c r="Z50" s="102" t="str">
        <f t="shared" si="6"/>
        <v/>
      </c>
      <c r="AA50" s="102" t="str">
        <f t="shared" si="7"/>
        <v/>
      </c>
      <c r="AB50" s="102" t="str">
        <f t="shared" si="8"/>
        <v/>
      </c>
      <c r="AC50" s="102"/>
      <c r="AD50" s="102"/>
      <c r="AE50" s="102"/>
      <c r="AF50" s="101" t="str">
        <f>+IF(AD50="","",IF(AE50="","",VLOOKUP(AI50,'Definición Tolerabilidad'!$G$3:$H$27,2,0)))</f>
        <v/>
      </c>
      <c r="AG50" s="102" t="str">
        <f t="shared" si="9"/>
        <v/>
      </c>
      <c r="AH50" s="102" t="str">
        <f t="shared" si="10"/>
        <v/>
      </c>
      <c r="AI50" s="102" t="str">
        <f t="shared" si="11"/>
        <v/>
      </c>
      <c r="AJ50" s="129"/>
      <c r="AK50" s="98"/>
      <c r="AL50" s="95"/>
      <c r="AM50" s="95"/>
      <c r="AN50" s="95"/>
    </row>
    <row r="51" spans="2:40" x14ac:dyDescent="0.2">
      <c r="B51" s="121">
        <v>40</v>
      </c>
      <c r="C51" s="95" t="str">
        <f>+IF($C$8="","",VLOOKUP($C$8,Tabla132[],2,0)&amp;B51)</f>
        <v>RE-40</v>
      </c>
      <c r="D51" s="122"/>
      <c r="E51" s="122"/>
      <c r="F51" s="122"/>
      <c r="G51" s="98"/>
      <c r="H51" s="165"/>
      <c r="I51" s="99"/>
      <c r="J51" s="100"/>
      <c r="K51" s="101" t="str">
        <f>+IF(I51="","",IF(J51="","",VLOOKUP(N51,'Definición Tolerabilidad'!$G$3:$H$27,2,0)))</f>
        <v/>
      </c>
      <c r="L51" s="102" t="str">
        <f t="shared" si="0"/>
        <v/>
      </c>
      <c r="M51" s="102" t="str">
        <f t="shared" si="1"/>
        <v/>
      </c>
      <c r="N51" s="102" t="str">
        <f t="shared" si="2"/>
        <v/>
      </c>
      <c r="O51" s="102"/>
      <c r="P51" s="102"/>
      <c r="Q51" s="102"/>
      <c r="R51" s="101" t="str">
        <f>+IF(P51="","",IF(Q51="","",VLOOKUP(U51,'Definición Tolerabilidad'!$G$3:$H$27,2,0)))</f>
        <v/>
      </c>
      <c r="S51" s="102" t="str">
        <f t="shared" si="3"/>
        <v/>
      </c>
      <c r="T51" s="102" t="str">
        <f t="shared" si="4"/>
        <v/>
      </c>
      <c r="U51" s="102" t="str">
        <f t="shared" si="5"/>
        <v/>
      </c>
      <c r="V51" s="165"/>
      <c r="W51" s="99"/>
      <c r="X51" s="100"/>
      <c r="Y51" s="101"/>
      <c r="Z51" s="102" t="str">
        <f t="shared" si="6"/>
        <v/>
      </c>
      <c r="AA51" s="102" t="str">
        <f t="shared" si="7"/>
        <v/>
      </c>
      <c r="AB51" s="102" t="str">
        <f t="shared" si="8"/>
        <v/>
      </c>
      <c r="AC51" s="102"/>
      <c r="AD51" s="102"/>
      <c r="AE51" s="102"/>
      <c r="AF51" s="101" t="str">
        <f>+IF(AD51="","",IF(AE51="","",VLOOKUP(AI51,'Definición Tolerabilidad'!$G$3:$H$27,2,0)))</f>
        <v/>
      </c>
      <c r="AG51" s="102" t="str">
        <f t="shared" si="9"/>
        <v/>
      </c>
      <c r="AH51" s="102" t="str">
        <f t="shared" si="10"/>
        <v/>
      </c>
      <c r="AI51" s="102" t="str">
        <f t="shared" si="11"/>
        <v/>
      </c>
      <c r="AJ51" s="129"/>
      <c r="AK51" s="98"/>
      <c r="AL51" s="95"/>
      <c r="AM51" s="95"/>
      <c r="AN51" s="95"/>
    </row>
    <row r="52" spans="2:40" x14ac:dyDescent="0.2">
      <c r="B52" s="121">
        <v>41</v>
      </c>
      <c r="C52" s="95" t="str">
        <f>+IF($C$8="","",VLOOKUP($C$8,Tabla132[],2,0)&amp;B52)</f>
        <v>RE-41</v>
      </c>
      <c r="D52" s="122"/>
      <c r="E52" s="122"/>
      <c r="F52" s="122"/>
      <c r="G52" s="98"/>
      <c r="H52" s="165"/>
      <c r="I52" s="99"/>
      <c r="J52" s="100"/>
      <c r="K52" s="101" t="str">
        <f>+IF(I52="","",IF(J52="","",VLOOKUP(N52,'Definición Tolerabilidad'!$G$3:$H$27,2,0)))</f>
        <v/>
      </c>
      <c r="L52" s="102" t="str">
        <f t="shared" si="0"/>
        <v/>
      </c>
      <c r="M52" s="102" t="str">
        <f t="shared" si="1"/>
        <v/>
      </c>
      <c r="N52" s="102" t="str">
        <f t="shared" si="2"/>
        <v/>
      </c>
      <c r="O52" s="102"/>
      <c r="P52" s="102"/>
      <c r="Q52" s="102"/>
      <c r="R52" s="101" t="str">
        <f>+IF(P52="","",IF(Q52="","",VLOOKUP(U52,'Definición Tolerabilidad'!$G$3:$H$27,2,0)))</f>
        <v/>
      </c>
      <c r="S52" s="102" t="str">
        <f t="shared" si="3"/>
        <v/>
      </c>
      <c r="T52" s="102" t="str">
        <f t="shared" si="4"/>
        <v/>
      </c>
      <c r="U52" s="102" t="str">
        <f t="shared" si="5"/>
        <v/>
      </c>
      <c r="V52" s="165"/>
      <c r="W52" s="99"/>
      <c r="X52" s="100"/>
      <c r="Y52" s="101"/>
      <c r="Z52" s="102" t="str">
        <f t="shared" si="6"/>
        <v/>
      </c>
      <c r="AA52" s="102" t="str">
        <f t="shared" si="7"/>
        <v/>
      </c>
      <c r="AB52" s="102" t="str">
        <f t="shared" si="8"/>
        <v/>
      </c>
      <c r="AC52" s="102"/>
      <c r="AD52" s="102"/>
      <c r="AE52" s="102"/>
      <c r="AF52" s="101" t="str">
        <f>+IF(AD52="","",IF(AE52="","",VLOOKUP(AI52,'Definición Tolerabilidad'!$G$3:$H$27,2,0)))</f>
        <v/>
      </c>
      <c r="AG52" s="102" t="str">
        <f t="shared" si="9"/>
        <v/>
      </c>
      <c r="AH52" s="102" t="str">
        <f t="shared" si="10"/>
        <v/>
      </c>
      <c r="AI52" s="102" t="str">
        <f t="shared" si="11"/>
        <v/>
      </c>
      <c r="AJ52" s="129"/>
      <c r="AK52" s="98"/>
      <c r="AL52" s="95"/>
      <c r="AM52" s="95"/>
      <c r="AN52" s="95"/>
    </row>
    <row r="53" spans="2:40" x14ac:dyDescent="0.2">
      <c r="B53" s="121">
        <v>42</v>
      </c>
      <c r="C53" s="95" t="str">
        <f>+IF($C$8="","",VLOOKUP($C$8,Tabla132[],2,0)&amp;B53)</f>
        <v>RE-42</v>
      </c>
      <c r="D53" s="122"/>
      <c r="E53" s="122"/>
      <c r="F53" s="122"/>
      <c r="G53" s="98"/>
      <c r="H53" s="165"/>
      <c r="I53" s="99"/>
      <c r="J53" s="100"/>
      <c r="K53" s="101" t="str">
        <f>+IF(I53="","",IF(J53="","",VLOOKUP(N53,'Definición Tolerabilidad'!$G$3:$H$27,2,0)))</f>
        <v/>
      </c>
      <c r="L53" s="102" t="str">
        <f t="shared" si="0"/>
        <v/>
      </c>
      <c r="M53" s="102" t="str">
        <f t="shared" si="1"/>
        <v/>
      </c>
      <c r="N53" s="102" t="str">
        <f t="shared" si="2"/>
        <v/>
      </c>
      <c r="O53" s="102"/>
      <c r="P53" s="102"/>
      <c r="Q53" s="102"/>
      <c r="R53" s="101" t="str">
        <f>+IF(P53="","",IF(Q53="","",VLOOKUP(U53,'Definición Tolerabilidad'!$G$3:$H$27,2,0)))</f>
        <v/>
      </c>
      <c r="S53" s="102" t="str">
        <f t="shared" si="3"/>
        <v/>
      </c>
      <c r="T53" s="102" t="str">
        <f t="shared" si="4"/>
        <v/>
      </c>
      <c r="U53" s="102" t="str">
        <f t="shared" si="5"/>
        <v/>
      </c>
      <c r="V53" s="165"/>
      <c r="W53" s="99"/>
      <c r="X53" s="100"/>
      <c r="Y53" s="101"/>
      <c r="Z53" s="102" t="str">
        <f t="shared" si="6"/>
        <v/>
      </c>
      <c r="AA53" s="102" t="str">
        <f t="shared" si="7"/>
        <v/>
      </c>
      <c r="AB53" s="102" t="str">
        <f t="shared" si="8"/>
        <v/>
      </c>
      <c r="AC53" s="102"/>
      <c r="AD53" s="102"/>
      <c r="AE53" s="102"/>
      <c r="AF53" s="101" t="str">
        <f>+IF(AD53="","",IF(AE53="","",VLOOKUP(AI53,'Definición Tolerabilidad'!$G$3:$H$27,2,0)))</f>
        <v/>
      </c>
      <c r="AG53" s="102" t="str">
        <f t="shared" si="9"/>
        <v/>
      </c>
      <c r="AH53" s="102" t="str">
        <f t="shared" si="10"/>
        <v/>
      </c>
      <c r="AI53" s="102" t="str">
        <f t="shared" si="11"/>
        <v/>
      </c>
      <c r="AJ53" s="129"/>
      <c r="AK53" s="98"/>
      <c r="AL53" s="95"/>
      <c r="AM53" s="95"/>
      <c r="AN53" s="95"/>
    </row>
    <row r="54" spans="2:40" x14ac:dyDescent="0.2">
      <c r="B54" s="121">
        <v>43</v>
      </c>
      <c r="C54" s="95" t="str">
        <f>+IF($C$8="","",VLOOKUP($C$8,Tabla132[],2,0)&amp;B54)</f>
        <v>RE-43</v>
      </c>
      <c r="D54" s="122"/>
      <c r="E54" s="122"/>
      <c r="F54" s="122"/>
      <c r="G54" s="98"/>
      <c r="H54" s="165"/>
      <c r="I54" s="99"/>
      <c r="J54" s="100"/>
      <c r="K54" s="101" t="str">
        <f>+IF(I54="","",IF(J54="","",VLOOKUP(N54,'Definición Tolerabilidad'!$G$3:$H$27,2,0)))</f>
        <v/>
      </c>
      <c r="L54" s="102" t="str">
        <f t="shared" si="0"/>
        <v/>
      </c>
      <c r="M54" s="102" t="str">
        <f t="shared" si="1"/>
        <v/>
      </c>
      <c r="N54" s="102" t="str">
        <f t="shared" si="2"/>
        <v/>
      </c>
      <c r="O54" s="102"/>
      <c r="P54" s="102"/>
      <c r="Q54" s="102"/>
      <c r="R54" s="101" t="str">
        <f>+IF(P54="","",IF(Q54="","",VLOOKUP(U54,'Definición Tolerabilidad'!$G$3:$H$27,2,0)))</f>
        <v/>
      </c>
      <c r="S54" s="102" t="str">
        <f t="shared" si="3"/>
        <v/>
      </c>
      <c r="T54" s="102" t="str">
        <f t="shared" si="4"/>
        <v/>
      </c>
      <c r="U54" s="102" t="str">
        <f t="shared" si="5"/>
        <v/>
      </c>
      <c r="V54" s="165"/>
      <c r="W54" s="99"/>
      <c r="X54" s="100"/>
      <c r="Y54" s="101"/>
      <c r="Z54" s="102" t="str">
        <f t="shared" si="6"/>
        <v/>
      </c>
      <c r="AA54" s="102" t="str">
        <f t="shared" si="7"/>
        <v/>
      </c>
      <c r="AB54" s="102" t="str">
        <f t="shared" si="8"/>
        <v/>
      </c>
      <c r="AC54" s="102"/>
      <c r="AD54" s="102"/>
      <c r="AE54" s="102"/>
      <c r="AF54" s="101" t="str">
        <f>+IF(AD54="","",IF(AE54="","",VLOOKUP(AI54,'Definición Tolerabilidad'!$G$3:$H$27,2,0)))</f>
        <v/>
      </c>
      <c r="AG54" s="102" t="str">
        <f t="shared" si="9"/>
        <v/>
      </c>
      <c r="AH54" s="102" t="str">
        <f t="shared" si="10"/>
        <v/>
      </c>
      <c r="AI54" s="102" t="str">
        <f t="shared" si="11"/>
        <v/>
      </c>
      <c r="AJ54" s="129"/>
      <c r="AK54" s="98"/>
      <c r="AL54" s="95"/>
      <c r="AM54" s="95"/>
      <c r="AN54" s="95"/>
    </row>
    <row r="55" spans="2:40" x14ac:dyDescent="0.2">
      <c r="B55" s="121">
        <v>44</v>
      </c>
      <c r="C55" s="95" t="str">
        <f>+IF($C$8="","",VLOOKUP($C$8,Tabla132[],2,0)&amp;B55)</f>
        <v>RE-44</v>
      </c>
      <c r="D55" s="122"/>
      <c r="E55" s="122"/>
      <c r="F55" s="122"/>
      <c r="G55" s="98"/>
      <c r="H55" s="165"/>
      <c r="I55" s="99"/>
      <c r="J55" s="100"/>
      <c r="K55" s="101" t="str">
        <f>+IF(I55="","",IF(J55="","",VLOOKUP(N55,'Definición Tolerabilidad'!$G$3:$H$27,2,0)))</f>
        <v/>
      </c>
      <c r="L55" s="102" t="str">
        <f t="shared" si="0"/>
        <v/>
      </c>
      <c r="M55" s="102" t="str">
        <f t="shared" si="1"/>
        <v/>
      </c>
      <c r="N55" s="102" t="str">
        <f t="shared" si="2"/>
        <v/>
      </c>
      <c r="O55" s="102"/>
      <c r="P55" s="102"/>
      <c r="Q55" s="102"/>
      <c r="R55" s="101" t="str">
        <f>+IF(P55="","",IF(Q55="","",VLOOKUP(U55,'Definición Tolerabilidad'!$G$3:$H$27,2,0)))</f>
        <v/>
      </c>
      <c r="S55" s="102" t="str">
        <f t="shared" si="3"/>
        <v/>
      </c>
      <c r="T55" s="102" t="str">
        <f t="shared" si="4"/>
        <v/>
      </c>
      <c r="U55" s="102" t="str">
        <f t="shared" si="5"/>
        <v/>
      </c>
      <c r="V55" s="165"/>
      <c r="W55" s="99"/>
      <c r="X55" s="100"/>
      <c r="Y55" s="101"/>
      <c r="Z55" s="102" t="str">
        <f t="shared" si="6"/>
        <v/>
      </c>
      <c r="AA55" s="102" t="str">
        <f t="shared" si="7"/>
        <v/>
      </c>
      <c r="AB55" s="102" t="str">
        <f t="shared" si="8"/>
        <v/>
      </c>
      <c r="AC55" s="102"/>
      <c r="AD55" s="102"/>
      <c r="AE55" s="102"/>
      <c r="AF55" s="101" t="str">
        <f>+IF(AD55="","",IF(AE55="","",VLOOKUP(AI55,'Definición Tolerabilidad'!$G$3:$H$27,2,0)))</f>
        <v/>
      </c>
      <c r="AG55" s="102" t="str">
        <f t="shared" si="9"/>
        <v/>
      </c>
      <c r="AH55" s="102" t="str">
        <f t="shared" si="10"/>
        <v/>
      </c>
      <c r="AI55" s="102" t="str">
        <f t="shared" si="11"/>
        <v/>
      </c>
      <c r="AJ55" s="129"/>
      <c r="AK55" s="98"/>
      <c r="AL55" s="95"/>
      <c r="AM55" s="95"/>
      <c r="AN55" s="95"/>
    </row>
    <row r="56" spans="2:40" x14ac:dyDescent="0.2">
      <c r="B56" s="121">
        <v>45</v>
      </c>
      <c r="C56" s="95" t="str">
        <f>+IF($C$8="","",VLOOKUP($C$8,Tabla132[],2,0)&amp;B56)</f>
        <v>RE-45</v>
      </c>
      <c r="D56" s="122"/>
      <c r="E56" s="122"/>
      <c r="F56" s="122"/>
      <c r="G56" s="98"/>
      <c r="H56" s="165"/>
      <c r="I56" s="99"/>
      <c r="J56" s="100"/>
      <c r="K56" s="101" t="str">
        <f>+IF(I56="","",IF(J56="","",VLOOKUP(N56,'Definición Tolerabilidad'!$G$3:$H$27,2,0)))</f>
        <v/>
      </c>
      <c r="L56" s="102" t="str">
        <f t="shared" si="0"/>
        <v/>
      </c>
      <c r="M56" s="102" t="str">
        <f t="shared" si="1"/>
        <v/>
      </c>
      <c r="N56" s="102" t="str">
        <f t="shared" si="2"/>
        <v/>
      </c>
      <c r="O56" s="102"/>
      <c r="P56" s="102"/>
      <c r="Q56" s="102"/>
      <c r="R56" s="101" t="str">
        <f>+IF(P56="","",IF(Q56="","",VLOOKUP(U56,'Definición Tolerabilidad'!$G$3:$H$27,2,0)))</f>
        <v/>
      </c>
      <c r="S56" s="102" t="str">
        <f t="shared" si="3"/>
        <v/>
      </c>
      <c r="T56" s="102" t="str">
        <f t="shared" si="4"/>
        <v/>
      </c>
      <c r="U56" s="102" t="str">
        <f t="shared" si="5"/>
        <v/>
      </c>
      <c r="V56" s="165"/>
      <c r="W56" s="99"/>
      <c r="X56" s="100"/>
      <c r="Y56" s="101"/>
      <c r="Z56" s="102" t="str">
        <f t="shared" si="6"/>
        <v/>
      </c>
      <c r="AA56" s="102" t="str">
        <f t="shared" si="7"/>
        <v/>
      </c>
      <c r="AB56" s="102" t="str">
        <f t="shared" si="8"/>
        <v/>
      </c>
      <c r="AC56" s="102"/>
      <c r="AD56" s="102"/>
      <c r="AE56" s="102"/>
      <c r="AF56" s="101" t="str">
        <f>+IF(AD56="","",IF(AE56="","",VLOOKUP(AI56,'Definición Tolerabilidad'!$G$3:$H$27,2,0)))</f>
        <v/>
      </c>
      <c r="AG56" s="102" t="str">
        <f t="shared" si="9"/>
        <v/>
      </c>
      <c r="AH56" s="102" t="str">
        <f t="shared" si="10"/>
        <v/>
      </c>
      <c r="AI56" s="102" t="str">
        <f t="shared" si="11"/>
        <v/>
      </c>
      <c r="AJ56" s="129"/>
      <c r="AK56" s="98"/>
      <c r="AL56" s="95"/>
      <c r="AM56" s="95"/>
      <c r="AN56" s="95"/>
    </row>
    <row r="57" spans="2:40" x14ac:dyDescent="0.25">
      <c r="H57" s="166"/>
      <c r="I57" s="166"/>
      <c r="J57" s="167"/>
      <c r="K57" s="167"/>
      <c r="L57" s="167"/>
      <c r="M57" s="167"/>
      <c r="N57" s="167"/>
      <c r="O57" s="167"/>
      <c r="P57" s="167"/>
      <c r="Q57" s="167"/>
      <c r="R57" s="167"/>
      <c r="S57" s="167"/>
      <c r="T57" s="167"/>
      <c r="U57" s="167"/>
      <c r="V57" s="167"/>
      <c r="W57" s="167"/>
      <c r="X57" s="167"/>
      <c r="Y57" s="167"/>
    </row>
    <row r="58" spans="2:40" x14ac:dyDescent="0.25">
      <c r="H58" s="103"/>
      <c r="I58" s="103"/>
    </row>
    <row r="59" spans="2:40" x14ac:dyDescent="0.25">
      <c r="H59" s="103"/>
      <c r="I59" s="103"/>
    </row>
    <row r="60" spans="2:40" x14ac:dyDescent="0.25">
      <c r="H60" s="103"/>
      <c r="I60" s="103"/>
    </row>
    <row r="61" spans="2:40" x14ac:dyDescent="0.25">
      <c r="H61" s="103"/>
      <c r="I61" s="103"/>
    </row>
    <row r="62" spans="2:40" x14ac:dyDescent="0.25">
      <c r="H62" s="103"/>
      <c r="I62" s="103"/>
    </row>
    <row r="63" spans="2:40" x14ac:dyDescent="0.25">
      <c r="H63" s="103"/>
      <c r="I63" s="103"/>
    </row>
    <row r="64" spans="2:40" x14ac:dyDescent="0.25">
      <c r="H64" s="103"/>
      <c r="I64" s="103"/>
    </row>
    <row r="65" spans="8:9" x14ac:dyDescent="0.25">
      <c r="H65" s="103"/>
      <c r="I65" s="103"/>
    </row>
    <row r="66" spans="8:9" x14ac:dyDescent="0.25">
      <c r="H66" s="103"/>
      <c r="I66" s="103"/>
    </row>
    <row r="67" spans="8:9" x14ac:dyDescent="0.25">
      <c r="H67" s="103"/>
      <c r="I67" s="103"/>
    </row>
    <row r="68" spans="8:9" x14ac:dyDescent="0.25">
      <c r="H68" s="103"/>
      <c r="I68" s="103"/>
    </row>
    <row r="69" spans="8:9" x14ac:dyDescent="0.25">
      <c r="H69" s="103"/>
      <c r="I69" s="103"/>
    </row>
    <row r="70" spans="8:9" x14ac:dyDescent="0.25">
      <c r="H70" s="103"/>
      <c r="I70" s="103"/>
    </row>
    <row r="71" spans="8:9" x14ac:dyDescent="0.25">
      <c r="H71" s="103"/>
      <c r="I71" s="103"/>
    </row>
    <row r="72" spans="8:9" x14ac:dyDescent="0.25">
      <c r="H72" s="103"/>
      <c r="I72" s="103"/>
    </row>
    <row r="73" spans="8:9" x14ac:dyDescent="0.25">
      <c r="H73" s="103"/>
      <c r="I73" s="103"/>
    </row>
    <row r="74" spans="8:9" x14ac:dyDescent="0.25">
      <c r="H74" s="103"/>
      <c r="I74" s="103"/>
    </row>
    <row r="75" spans="8:9" x14ac:dyDescent="0.25">
      <c r="H75" s="103"/>
      <c r="I75" s="103"/>
    </row>
    <row r="76" spans="8:9" x14ac:dyDescent="0.25">
      <c r="H76" s="103"/>
      <c r="I76" s="103"/>
    </row>
    <row r="77" spans="8:9" x14ac:dyDescent="0.25">
      <c r="H77" s="103"/>
      <c r="I77" s="103"/>
    </row>
    <row r="78" spans="8:9" x14ac:dyDescent="0.25">
      <c r="H78" s="103"/>
      <c r="I78" s="103"/>
    </row>
    <row r="79" spans="8:9" x14ac:dyDescent="0.25">
      <c r="H79" s="103"/>
      <c r="I79" s="103"/>
    </row>
    <row r="80" spans="8:9" x14ac:dyDescent="0.25">
      <c r="H80" s="103"/>
      <c r="I80" s="103"/>
    </row>
    <row r="81" spans="8:9" x14ac:dyDescent="0.25">
      <c r="H81" s="103"/>
      <c r="I81" s="103"/>
    </row>
    <row r="82" spans="8:9" x14ac:dyDescent="0.25">
      <c r="H82" s="103"/>
      <c r="I82" s="103"/>
    </row>
    <row r="83" spans="8:9" x14ac:dyDescent="0.25">
      <c r="H83" s="103"/>
      <c r="I83" s="103"/>
    </row>
    <row r="84" spans="8:9" x14ac:dyDescent="0.25">
      <c r="H84" s="103"/>
      <c r="I84" s="103"/>
    </row>
    <row r="85" spans="8:9" x14ac:dyDescent="0.25">
      <c r="H85" s="103"/>
      <c r="I85" s="103"/>
    </row>
    <row r="86" spans="8:9" x14ac:dyDescent="0.25">
      <c r="H86" s="103"/>
      <c r="I86" s="103"/>
    </row>
    <row r="87" spans="8:9" x14ac:dyDescent="0.25">
      <c r="H87" s="103"/>
      <c r="I87" s="103"/>
    </row>
    <row r="88" spans="8:9" x14ac:dyDescent="0.25">
      <c r="H88" s="103"/>
      <c r="I88" s="103"/>
    </row>
    <row r="89" spans="8:9" x14ac:dyDescent="0.25">
      <c r="H89" s="103"/>
      <c r="I89" s="103"/>
    </row>
    <row r="90" spans="8:9" x14ac:dyDescent="0.25">
      <c r="H90" s="103"/>
      <c r="I90" s="103"/>
    </row>
    <row r="91" spans="8:9" x14ac:dyDescent="0.25">
      <c r="H91" s="103"/>
      <c r="I91" s="103"/>
    </row>
    <row r="92" spans="8:9" x14ac:dyDescent="0.25">
      <c r="H92" s="103"/>
      <c r="I92" s="103"/>
    </row>
    <row r="93" spans="8:9" x14ac:dyDescent="0.25">
      <c r="H93" s="103"/>
      <c r="I93" s="103"/>
    </row>
    <row r="94" spans="8:9" x14ac:dyDescent="0.25">
      <c r="H94" s="103"/>
      <c r="I94" s="103"/>
    </row>
    <row r="95" spans="8:9" x14ac:dyDescent="0.25">
      <c r="H95" s="103"/>
      <c r="I95" s="103"/>
    </row>
    <row r="96" spans="8:9" x14ac:dyDescent="0.25">
      <c r="H96" s="103"/>
      <c r="I96" s="103"/>
    </row>
    <row r="97" spans="8:9" x14ac:dyDescent="0.25">
      <c r="H97" s="103"/>
      <c r="I97" s="103"/>
    </row>
    <row r="98" spans="8:9" x14ac:dyDescent="0.25">
      <c r="H98" s="103"/>
      <c r="I98" s="103"/>
    </row>
    <row r="99" spans="8:9" x14ac:dyDescent="0.25">
      <c r="H99" s="103"/>
      <c r="I99" s="103"/>
    </row>
    <row r="100" spans="8:9" x14ac:dyDescent="0.25">
      <c r="H100" s="103"/>
      <c r="I100" s="103"/>
    </row>
    <row r="101" spans="8:9" x14ac:dyDescent="0.25">
      <c r="H101" s="103"/>
      <c r="I101" s="103"/>
    </row>
    <row r="102" spans="8:9" x14ac:dyDescent="0.25">
      <c r="H102" s="103"/>
      <c r="I102" s="103"/>
    </row>
    <row r="103" spans="8:9" x14ac:dyDescent="0.25">
      <c r="H103" s="103"/>
      <c r="I103" s="103"/>
    </row>
    <row r="104" spans="8:9" x14ac:dyDescent="0.25">
      <c r="H104" s="103"/>
      <c r="I104" s="103"/>
    </row>
    <row r="105" spans="8:9" x14ac:dyDescent="0.25">
      <c r="H105" s="103"/>
      <c r="I105" s="103"/>
    </row>
    <row r="106" spans="8:9" x14ac:dyDescent="0.25">
      <c r="H106" s="103"/>
      <c r="I106" s="103"/>
    </row>
    <row r="107" spans="8:9" x14ac:dyDescent="0.25">
      <c r="H107" s="103"/>
      <c r="I107" s="103"/>
    </row>
    <row r="108" spans="8:9" x14ac:dyDescent="0.25">
      <c r="H108" s="103"/>
      <c r="I108" s="103"/>
    </row>
    <row r="109" spans="8:9" x14ac:dyDescent="0.25">
      <c r="H109" s="103"/>
      <c r="I109" s="103"/>
    </row>
    <row r="110" spans="8:9" x14ac:dyDescent="0.25">
      <c r="H110" s="103"/>
      <c r="I110" s="103"/>
    </row>
    <row r="111" spans="8:9" x14ac:dyDescent="0.25">
      <c r="H111" s="103"/>
      <c r="I111" s="103"/>
    </row>
    <row r="112" spans="8:9" x14ac:dyDescent="0.25">
      <c r="H112" s="103"/>
      <c r="I112" s="103"/>
    </row>
    <row r="113" spans="8:9" x14ac:dyDescent="0.25">
      <c r="H113" s="103"/>
      <c r="I113" s="103"/>
    </row>
    <row r="114" spans="8:9" x14ac:dyDescent="0.25">
      <c r="H114" s="103"/>
      <c r="I114" s="103"/>
    </row>
    <row r="115" spans="8:9" x14ac:dyDescent="0.25">
      <c r="H115" s="103"/>
      <c r="I115" s="103"/>
    </row>
    <row r="116" spans="8:9" x14ac:dyDescent="0.25">
      <c r="H116" s="103"/>
      <c r="I116" s="103"/>
    </row>
    <row r="117" spans="8:9" x14ac:dyDescent="0.25">
      <c r="H117" s="103"/>
      <c r="I117" s="103"/>
    </row>
    <row r="118" spans="8:9" x14ac:dyDescent="0.25">
      <c r="H118" s="103"/>
      <c r="I118" s="103"/>
    </row>
    <row r="119" spans="8:9" x14ac:dyDescent="0.25">
      <c r="H119" s="103"/>
      <c r="I119" s="103"/>
    </row>
    <row r="120" spans="8:9" x14ac:dyDescent="0.25">
      <c r="H120" s="103"/>
      <c r="I120" s="103"/>
    </row>
    <row r="121" spans="8:9" x14ac:dyDescent="0.25">
      <c r="H121" s="103"/>
      <c r="I121" s="103"/>
    </row>
    <row r="122" spans="8:9" x14ac:dyDescent="0.25">
      <c r="H122" s="103"/>
      <c r="I122" s="103"/>
    </row>
    <row r="123" spans="8:9" x14ac:dyDescent="0.25">
      <c r="H123" s="103"/>
      <c r="I123" s="103"/>
    </row>
    <row r="124" spans="8:9" x14ac:dyDescent="0.25">
      <c r="H124" s="103"/>
      <c r="I124" s="103"/>
    </row>
    <row r="125" spans="8:9" x14ac:dyDescent="0.25">
      <c r="H125" s="103"/>
      <c r="I125" s="103"/>
    </row>
    <row r="126" spans="8:9" x14ac:dyDescent="0.25">
      <c r="H126" s="103"/>
      <c r="I126" s="103"/>
    </row>
    <row r="127" spans="8:9" x14ac:dyDescent="0.25">
      <c r="H127" s="103"/>
      <c r="I127" s="103"/>
    </row>
    <row r="128" spans="8:9" x14ac:dyDescent="0.25">
      <c r="H128" s="103"/>
      <c r="I128" s="103"/>
    </row>
    <row r="129" spans="8:9" x14ac:dyDescent="0.25">
      <c r="H129" s="103"/>
      <c r="I129" s="103"/>
    </row>
    <row r="130" spans="8:9" x14ac:dyDescent="0.25">
      <c r="H130" s="103"/>
      <c r="I130" s="103"/>
    </row>
    <row r="131" spans="8:9" x14ac:dyDescent="0.25">
      <c r="H131" s="103"/>
      <c r="I131" s="103"/>
    </row>
    <row r="132" spans="8:9" x14ac:dyDescent="0.25">
      <c r="H132" s="103"/>
      <c r="I132" s="103"/>
    </row>
    <row r="133" spans="8:9" x14ac:dyDescent="0.25">
      <c r="H133" s="103"/>
      <c r="I133" s="103"/>
    </row>
    <row r="134" spans="8:9" x14ac:dyDescent="0.25">
      <c r="H134" s="103"/>
      <c r="I134" s="103"/>
    </row>
    <row r="135" spans="8:9" x14ac:dyDescent="0.25">
      <c r="H135" s="103"/>
      <c r="I135" s="103"/>
    </row>
    <row r="136" spans="8:9" x14ac:dyDescent="0.25">
      <c r="H136" s="103"/>
      <c r="I136" s="103"/>
    </row>
    <row r="137" spans="8:9" x14ac:dyDescent="0.25">
      <c r="H137" s="103"/>
      <c r="I137" s="103"/>
    </row>
    <row r="138" spans="8:9" x14ac:dyDescent="0.25">
      <c r="H138" s="103"/>
      <c r="I138" s="103"/>
    </row>
    <row r="139" spans="8:9" x14ac:dyDescent="0.25">
      <c r="H139" s="103"/>
      <c r="I139" s="103"/>
    </row>
    <row r="140" spans="8:9" x14ac:dyDescent="0.25">
      <c r="H140" s="103"/>
      <c r="I140" s="103"/>
    </row>
    <row r="141" spans="8:9" x14ac:dyDescent="0.25">
      <c r="H141" s="103"/>
      <c r="I141" s="103"/>
    </row>
    <row r="142" spans="8:9" x14ac:dyDescent="0.25">
      <c r="H142" s="103"/>
      <c r="I142" s="103"/>
    </row>
    <row r="143" spans="8:9" x14ac:dyDescent="0.25">
      <c r="H143" s="103"/>
      <c r="I143" s="103"/>
    </row>
    <row r="144" spans="8:9" x14ac:dyDescent="0.25">
      <c r="H144" s="103"/>
      <c r="I144" s="103"/>
    </row>
    <row r="145" spans="8:9" x14ac:dyDescent="0.25">
      <c r="H145" s="103"/>
      <c r="I145" s="103"/>
    </row>
    <row r="146" spans="8:9" x14ac:dyDescent="0.25">
      <c r="H146" s="103"/>
      <c r="I146" s="103"/>
    </row>
    <row r="147" spans="8:9" x14ac:dyDescent="0.25">
      <c r="H147" s="103"/>
      <c r="I147" s="103"/>
    </row>
    <row r="148" spans="8:9" x14ac:dyDescent="0.25">
      <c r="H148" s="103"/>
      <c r="I148" s="103"/>
    </row>
    <row r="149" spans="8:9" x14ac:dyDescent="0.25">
      <c r="H149" s="103"/>
      <c r="I149" s="103"/>
    </row>
    <row r="150" spans="8:9" x14ac:dyDescent="0.25">
      <c r="H150" s="103"/>
      <c r="I150" s="103"/>
    </row>
    <row r="151" spans="8:9" x14ac:dyDescent="0.25">
      <c r="H151" s="103"/>
      <c r="I151" s="103"/>
    </row>
    <row r="152" spans="8:9" x14ac:dyDescent="0.25">
      <c r="H152" s="103"/>
      <c r="I152" s="103"/>
    </row>
    <row r="153" spans="8:9" x14ac:dyDescent="0.25">
      <c r="H153" s="103"/>
      <c r="I153" s="103"/>
    </row>
    <row r="154" spans="8:9" x14ac:dyDescent="0.25">
      <c r="H154" s="103"/>
      <c r="I154" s="103"/>
    </row>
    <row r="155" spans="8:9" x14ac:dyDescent="0.25">
      <c r="H155" s="103"/>
      <c r="I155" s="103"/>
    </row>
    <row r="156" spans="8:9" x14ac:dyDescent="0.25">
      <c r="H156" s="103"/>
      <c r="I156" s="103"/>
    </row>
    <row r="157" spans="8:9" x14ac:dyDescent="0.25">
      <c r="H157" s="103"/>
      <c r="I157" s="103"/>
    </row>
    <row r="158" spans="8:9" x14ac:dyDescent="0.25">
      <c r="H158" s="103"/>
      <c r="I158" s="103"/>
    </row>
    <row r="159" spans="8:9" x14ac:dyDescent="0.25">
      <c r="H159" s="103"/>
      <c r="I159" s="103"/>
    </row>
    <row r="160" spans="8:9" x14ac:dyDescent="0.25">
      <c r="H160" s="103"/>
      <c r="I160" s="103"/>
    </row>
    <row r="161" spans="8:9" x14ac:dyDescent="0.25">
      <c r="H161" s="103"/>
      <c r="I161" s="103"/>
    </row>
    <row r="162" spans="8:9" x14ac:dyDescent="0.25">
      <c r="H162" s="103"/>
      <c r="I162" s="103"/>
    </row>
    <row r="163" spans="8:9" x14ac:dyDescent="0.25">
      <c r="H163" s="103"/>
      <c r="I163" s="103"/>
    </row>
    <row r="164" spans="8:9" x14ac:dyDescent="0.25">
      <c r="H164" s="103"/>
      <c r="I164" s="103"/>
    </row>
    <row r="165" spans="8:9" x14ac:dyDescent="0.25">
      <c r="H165" s="103"/>
      <c r="I165" s="103"/>
    </row>
    <row r="166" spans="8:9" x14ac:dyDescent="0.25">
      <c r="H166" s="103"/>
      <c r="I166" s="103"/>
    </row>
    <row r="167" spans="8:9" x14ac:dyDescent="0.25">
      <c r="H167" s="103"/>
      <c r="I167" s="103"/>
    </row>
    <row r="168" spans="8:9" x14ac:dyDescent="0.25">
      <c r="H168" s="103"/>
      <c r="I168" s="103"/>
    </row>
    <row r="169" spans="8:9" x14ac:dyDescent="0.25">
      <c r="H169" s="103"/>
      <c r="I169" s="103"/>
    </row>
    <row r="170" spans="8:9" x14ac:dyDescent="0.25">
      <c r="H170" s="103"/>
      <c r="I170" s="103"/>
    </row>
    <row r="171" spans="8:9" x14ac:dyDescent="0.25">
      <c r="H171" s="103"/>
      <c r="I171" s="103"/>
    </row>
    <row r="172" spans="8:9" x14ac:dyDescent="0.25">
      <c r="H172" s="103"/>
      <c r="I172" s="103"/>
    </row>
    <row r="173" spans="8:9" x14ac:dyDescent="0.25">
      <c r="H173" s="103"/>
      <c r="I173" s="103"/>
    </row>
    <row r="174" spans="8:9" x14ac:dyDescent="0.25">
      <c r="H174" s="103"/>
      <c r="I174" s="103"/>
    </row>
    <row r="175" spans="8:9" x14ac:dyDescent="0.25">
      <c r="H175" s="103"/>
      <c r="I175" s="103"/>
    </row>
    <row r="176" spans="8:9" x14ac:dyDescent="0.25">
      <c r="H176" s="103"/>
      <c r="I176" s="103"/>
    </row>
    <row r="177" spans="8:9" x14ac:dyDescent="0.25">
      <c r="H177" s="103"/>
      <c r="I177" s="103"/>
    </row>
    <row r="178" spans="8:9" x14ac:dyDescent="0.25">
      <c r="H178" s="103"/>
      <c r="I178" s="103"/>
    </row>
    <row r="179" spans="8:9" x14ac:dyDescent="0.25">
      <c r="H179" s="103"/>
      <c r="I179" s="103"/>
    </row>
    <row r="180" spans="8:9" x14ac:dyDescent="0.25">
      <c r="H180" s="103"/>
      <c r="I180" s="103"/>
    </row>
    <row r="181" spans="8:9" x14ac:dyDescent="0.25">
      <c r="H181" s="103"/>
      <c r="I181" s="103"/>
    </row>
    <row r="182" spans="8:9" x14ac:dyDescent="0.25">
      <c r="H182" s="103"/>
      <c r="I182" s="103"/>
    </row>
    <row r="183" spans="8:9" x14ac:dyDescent="0.25">
      <c r="H183" s="103"/>
      <c r="I183" s="103"/>
    </row>
    <row r="184" spans="8:9" x14ac:dyDescent="0.25">
      <c r="H184" s="103"/>
      <c r="I184" s="103"/>
    </row>
    <row r="185" spans="8:9" x14ac:dyDescent="0.25">
      <c r="H185" s="103"/>
      <c r="I185" s="103"/>
    </row>
    <row r="186" spans="8:9" x14ac:dyDescent="0.25">
      <c r="H186" s="103"/>
      <c r="I186" s="103"/>
    </row>
    <row r="187" spans="8:9" x14ac:dyDescent="0.25">
      <c r="H187" s="103"/>
      <c r="I187" s="103"/>
    </row>
    <row r="188" spans="8:9" x14ac:dyDescent="0.25">
      <c r="H188" s="103"/>
      <c r="I188" s="103"/>
    </row>
    <row r="189" spans="8:9" x14ac:dyDescent="0.25">
      <c r="H189" s="103"/>
      <c r="I189" s="103"/>
    </row>
    <row r="190" spans="8:9" x14ac:dyDescent="0.25">
      <c r="H190" s="103"/>
      <c r="I190" s="103"/>
    </row>
    <row r="191" spans="8:9" x14ac:dyDescent="0.25">
      <c r="H191" s="103"/>
      <c r="I191" s="103"/>
    </row>
    <row r="192" spans="8:9" x14ac:dyDescent="0.25">
      <c r="H192" s="103"/>
      <c r="I192" s="103"/>
    </row>
    <row r="193" spans="8:9" x14ac:dyDescent="0.25">
      <c r="H193" s="103"/>
      <c r="I193" s="103"/>
    </row>
    <row r="194" spans="8:9" x14ac:dyDescent="0.25">
      <c r="H194" s="103"/>
      <c r="I194" s="103"/>
    </row>
    <row r="195" spans="8:9" x14ac:dyDescent="0.25">
      <c r="H195" s="103"/>
      <c r="I195" s="103"/>
    </row>
    <row r="196" spans="8:9" x14ac:dyDescent="0.25">
      <c r="H196" s="103"/>
      <c r="I196" s="103"/>
    </row>
    <row r="197" spans="8:9" x14ac:dyDescent="0.25">
      <c r="H197" s="103"/>
      <c r="I197" s="103"/>
    </row>
    <row r="198" spans="8:9" x14ac:dyDescent="0.25">
      <c r="H198" s="103"/>
      <c r="I198" s="103"/>
    </row>
    <row r="199" spans="8:9" x14ac:dyDescent="0.25">
      <c r="H199" s="103"/>
      <c r="I199" s="103"/>
    </row>
    <row r="200" spans="8:9" x14ac:dyDescent="0.25">
      <c r="H200" s="103"/>
      <c r="I200" s="103"/>
    </row>
    <row r="201" spans="8:9" x14ac:dyDescent="0.25">
      <c r="H201" s="103"/>
      <c r="I201" s="103"/>
    </row>
    <row r="202" spans="8:9" x14ac:dyDescent="0.25">
      <c r="H202" s="103"/>
      <c r="I202" s="103"/>
    </row>
    <row r="203" spans="8:9" x14ac:dyDescent="0.25">
      <c r="H203" s="103"/>
      <c r="I203" s="103"/>
    </row>
    <row r="204" spans="8:9" x14ac:dyDescent="0.25">
      <c r="H204" s="103"/>
      <c r="I204" s="103"/>
    </row>
    <row r="205" spans="8:9" x14ac:dyDescent="0.25">
      <c r="H205" s="103"/>
      <c r="I205" s="103"/>
    </row>
    <row r="206" spans="8:9" x14ac:dyDescent="0.25">
      <c r="H206" s="103"/>
      <c r="I206" s="103"/>
    </row>
    <row r="207" spans="8:9" x14ac:dyDescent="0.25">
      <c r="H207" s="103"/>
      <c r="I207" s="103"/>
    </row>
    <row r="208" spans="8:9" x14ac:dyDescent="0.25">
      <c r="H208" s="103"/>
      <c r="I208" s="103"/>
    </row>
    <row r="209" spans="8:9" x14ac:dyDescent="0.25">
      <c r="H209" s="103"/>
      <c r="I209" s="103"/>
    </row>
    <row r="210" spans="8:9" x14ac:dyDescent="0.25">
      <c r="H210" s="103"/>
      <c r="I210" s="103"/>
    </row>
    <row r="211" spans="8:9" x14ac:dyDescent="0.25">
      <c r="H211" s="103"/>
      <c r="I211" s="103"/>
    </row>
    <row r="212" spans="8:9" x14ac:dyDescent="0.25">
      <c r="H212" s="103"/>
      <c r="I212" s="103"/>
    </row>
    <row r="213" spans="8:9" x14ac:dyDescent="0.25">
      <c r="H213" s="103"/>
      <c r="I213" s="103"/>
    </row>
    <row r="214" spans="8:9" x14ac:dyDescent="0.25">
      <c r="H214" s="103"/>
      <c r="I214" s="103"/>
    </row>
    <row r="215" spans="8:9" x14ac:dyDescent="0.25">
      <c r="H215" s="103"/>
      <c r="I215" s="103"/>
    </row>
    <row r="216" spans="8:9" x14ac:dyDescent="0.25">
      <c r="H216" s="103"/>
      <c r="I216" s="103"/>
    </row>
    <row r="217" spans="8:9" x14ac:dyDescent="0.25">
      <c r="H217" s="103"/>
      <c r="I217" s="103"/>
    </row>
    <row r="218" spans="8:9" x14ac:dyDescent="0.25">
      <c r="H218" s="103"/>
      <c r="I218" s="103"/>
    </row>
    <row r="219" spans="8:9" x14ac:dyDescent="0.25">
      <c r="H219" s="103"/>
      <c r="I219" s="103"/>
    </row>
    <row r="220" spans="8:9" x14ac:dyDescent="0.25">
      <c r="H220" s="103"/>
      <c r="I220" s="103"/>
    </row>
    <row r="221" spans="8:9" x14ac:dyDescent="0.25">
      <c r="H221" s="103"/>
      <c r="I221" s="103"/>
    </row>
    <row r="222" spans="8:9" x14ac:dyDescent="0.25">
      <c r="H222" s="103"/>
      <c r="I222" s="103"/>
    </row>
    <row r="223" spans="8:9" x14ac:dyDescent="0.25">
      <c r="H223" s="103"/>
      <c r="I223" s="103"/>
    </row>
    <row r="224" spans="8:9" x14ac:dyDescent="0.25">
      <c r="H224" s="103"/>
      <c r="I224" s="103"/>
    </row>
    <row r="225" spans="8:9" x14ac:dyDescent="0.25">
      <c r="H225" s="103"/>
      <c r="I225" s="103"/>
    </row>
    <row r="226" spans="8:9" x14ac:dyDescent="0.25">
      <c r="H226" s="103"/>
      <c r="I226" s="103"/>
    </row>
    <row r="227" spans="8:9" x14ac:dyDescent="0.25">
      <c r="H227" s="103"/>
      <c r="I227" s="103"/>
    </row>
    <row r="228" spans="8:9" x14ac:dyDescent="0.25">
      <c r="H228" s="103"/>
      <c r="I228" s="103"/>
    </row>
    <row r="229" spans="8:9" x14ac:dyDescent="0.25">
      <c r="H229" s="103"/>
      <c r="I229" s="103"/>
    </row>
    <row r="230" spans="8:9" x14ac:dyDescent="0.25">
      <c r="H230" s="103"/>
      <c r="I230" s="103"/>
    </row>
    <row r="231" spans="8:9" x14ac:dyDescent="0.25">
      <c r="H231" s="103"/>
      <c r="I231" s="103"/>
    </row>
    <row r="232" spans="8:9" x14ac:dyDescent="0.25">
      <c r="H232" s="103"/>
      <c r="I232" s="103"/>
    </row>
    <row r="233" spans="8:9" x14ac:dyDescent="0.25">
      <c r="H233" s="103"/>
      <c r="I233" s="103"/>
    </row>
    <row r="234" spans="8:9" x14ac:dyDescent="0.25">
      <c r="H234" s="103"/>
      <c r="I234" s="103"/>
    </row>
    <row r="235" spans="8:9" x14ac:dyDescent="0.25">
      <c r="H235" s="103"/>
      <c r="I235" s="103"/>
    </row>
    <row r="236" spans="8:9" x14ac:dyDescent="0.25">
      <c r="H236" s="103"/>
      <c r="I236" s="103"/>
    </row>
    <row r="237" spans="8:9" x14ac:dyDescent="0.25">
      <c r="H237" s="103"/>
      <c r="I237" s="103"/>
    </row>
    <row r="238" spans="8:9" x14ac:dyDescent="0.25">
      <c r="H238" s="103"/>
      <c r="I238" s="103"/>
    </row>
    <row r="239" spans="8:9" x14ac:dyDescent="0.25">
      <c r="H239" s="103"/>
      <c r="I239" s="103"/>
    </row>
    <row r="240" spans="8:9" x14ac:dyDescent="0.25">
      <c r="H240" s="103"/>
      <c r="I240" s="103"/>
    </row>
    <row r="241" spans="8:9" x14ac:dyDescent="0.25">
      <c r="H241" s="103"/>
      <c r="I241" s="103"/>
    </row>
    <row r="242" spans="8:9" x14ac:dyDescent="0.25">
      <c r="H242" s="103"/>
      <c r="I242" s="103"/>
    </row>
    <row r="243" spans="8:9" x14ac:dyDescent="0.25">
      <c r="H243" s="103"/>
      <c r="I243" s="103"/>
    </row>
    <row r="244" spans="8:9" x14ac:dyDescent="0.25">
      <c r="H244" s="103"/>
      <c r="I244" s="103"/>
    </row>
    <row r="245" spans="8:9" x14ac:dyDescent="0.25">
      <c r="H245" s="103"/>
      <c r="I245" s="103"/>
    </row>
    <row r="246" spans="8:9" x14ac:dyDescent="0.25">
      <c r="H246" s="103"/>
      <c r="I246" s="103"/>
    </row>
    <row r="247" spans="8:9" x14ac:dyDescent="0.25">
      <c r="H247" s="103"/>
      <c r="I247" s="103"/>
    </row>
    <row r="248" spans="8:9" x14ac:dyDescent="0.25">
      <c r="H248" s="103"/>
      <c r="I248" s="103"/>
    </row>
    <row r="249" spans="8:9" x14ac:dyDescent="0.25">
      <c r="H249" s="103"/>
      <c r="I249" s="103"/>
    </row>
    <row r="250" spans="8:9" x14ac:dyDescent="0.25">
      <c r="H250" s="103"/>
      <c r="I250" s="103"/>
    </row>
    <row r="251" spans="8:9" x14ac:dyDescent="0.25">
      <c r="H251" s="103"/>
      <c r="I251" s="103"/>
    </row>
    <row r="252" spans="8:9" x14ac:dyDescent="0.25">
      <c r="H252" s="103"/>
      <c r="I252" s="103"/>
    </row>
    <row r="253" spans="8:9" x14ac:dyDescent="0.25">
      <c r="H253" s="103"/>
      <c r="I253" s="103"/>
    </row>
    <row r="254" spans="8:9" x14ac:dyDescent="0.25">
      <c r="H254" s="103"/>
      <c r="I254" s="103"/>
    </row>
    <row r="255" spans="8:9" x14ac:dyDescent="0.25">
      <c r="H255" s="103"/>
      <c r="I255" s="103"/>
    </row>
    <row r="256" spans="8:9" x14ac:dyDescent="0.25">
      <c r="H256" s="103"/>
      <c r="I256" s="103"/>
    </row>
    <row r="257" spans="8:9" x14ac:dyDescent="0.25">
      <c r="H257" s="103"/>
      <c r="I257" s="103"/>
    </row>
    <row r="258" spans="8:9" x14ac:dyDescent="0.25">
      <c r="H258" s="103"/>
      <c r="I258" s="103"/>
    </row>
    <row r="259" spans="8:9" x14ac:dyDescent="0.25">
      <c r="H259" s="103"/>
      <c r="I259" s="103"/>
    </row>
    <row r="260" spans="8:9" x14ac:dyDescent="0.25">
      <c r="H260" s="103"/>
      <c r="I260" s="103"/>
    </row>
    <row r="261" spans="8:9" x14ac:dyDescent="0.25">
      <c r="H261" s="103"/>
      <c r="I261" s="103"/>
    </row>
    <row r="262" spans="8:9" x14ac:dyDescent="0.25">
      <c r="H262" s="103"/>
      <c r="I262" s="103"/>
    </row>
    <row r="263" spans="8:9" x14ac:dyDescent="0.25">
      <c r="H263" s="103"/>
      <c r="I263" s="103"/>
    </row>
    <row r="264" spans="8:9" x14ac:dyDescent="0.25">
      <c r="H264" s="103"/>
      <c r="I264" s="103"/>
    </row>
    <row r="265" spans="8:9" x14ac:dyDescent="0.25">
      <c r="H265" s="103"/>
      <c r="I265" s="103"/>
    </row>
    <row r="266" spans="8:9" x14ac:dyDescent="0.25">
      <c r="H266" s="103"/>
      <c r="I266" s="103"/>
    </row>
    <row r="267" spans="8:9" x14ac:dyDescent="0.25">
      <c r="H267" s="103"/>
      <c r="I267" s="103"/>
    </row>
    <row r="268" spans="8:9" x14ac:dyDescent="0.25">
      <c r="H268" s="103"/>
      <c r="I268" s="103"/>
    </row>
    <row r="269" spans="8:9" x14ac:dyDescent="0.25">
      <c r="H269" s="103"/>
      <c r="I269" s="103"/>
    </row>
    <row r="270" spans="8:9" x14ac:dyDescent="0.25">
      <c r="H270" s="103"/>
      <c r="I270" s="103"/>
    </row>
    <row r="271" spans="8:9" x14ac:dyDescent="0.25">
      <c r="H271" s="103"/>
      <c r="I271" s="103"/>
    </row>
    <row r="272" spans="8:9" x14ac:dyDescent="0.25">
      <c r="H272" s="103"/>
      <c r="I272" s="103"/>
    </row>
    <row r="273" spans="8:9" x14ac:dyDescent="0.25">
      <c r="H273" s="103"/>
      <c r="I273" s="103"/>
    </row>
    <row r="274" spans="8:9" x14ac:dyDescent="0.25">
      <c r="H274" s="103"/>
      <c r="I274" s="103"/>
    </row>
    <row r="275" spans="8:9" x14ac:dyDescent="0.25">
      <c r="H275" s="103"/>
      <c r="I275" s="103"/>
    </row>
    <row r="276" spans="8:9" x14ac:dyDescent="0.25">
      <c r="H276" s="103"/>
      <c r="I276" s="103"/>
    </row>
    <row r="277" spans="8:9" x14ac:dyDescent="0.25">
      <c r="H277" s="103"/>
      <c r="I277" s="103"/>
    </row>
    <row r="278" spans="8:9" x14ac:dyDescent="0.25">
      <c r="H278" s="103"/>
      <c r="I278" s="103"/>
    </row>
    <row r="279" spans="8:9" x14ac:dyDescent="0.25">
      <c r="H279" s="103"/>
      <c r="I279" s="103"/>
    </row>
    <row r="280" spans="8:9" x14ac:dyDescent="0.25">
      <c r="H280" s="103"/>
      <c r="I280" s="103"/>
    </row>
    <row r="281" spans="8:9" x14ac:dyDescent="0.25">
      <c r="H281" s="103"/>
      <c r="I281" s="103"/>
    </row>
    <row r="282" spans="8:9" x14ac:dyDescent="0.25">
      <c r="H282" s="103"/>
      <c r="I282" s="103"/>
    </row>
    <row r="283" spans="8:9" x14ac:dyDescent="0.25">
      <c r="H283" s="103"/>
      <c r="I283" s="103"/>
    </row>
    <row r="284" spans="8:9" x14ac:dyDescent="0.25">
      <c r="H284" s="103"/>
      <c r="I284" s="103"/>
    </row>
    <row r="285" spans="8:9" x14ac:dyDescent="0.25">
      <c r="H285" s="103"/>
      <c r="I285" s="103"/>
    </row>
    <row r="286" spans="8:9" x14ac:dyDescent="0.25">
      <c r="H286" s="103"/>
      <c r="I286" s="103"/>
    </row>
    <row r="287" spans="8:9" x14ac:dyDescent="0.25">
      <c r="H287" s="103"/>
      <c r="I287" s="103"/>
    </row>
    <row r="288" spans="8:9" x14ac:dyDescent="0.25">
      <c r="H288" s="103"/>
      <c r="I288" s="103"/>
    </row>
    <row r="289" spans="8:9" x14ac:dyDescent="0.25">
      <c r="H289" s="103"/>
      <c r="I289" s="103"/>
    </row>
    <row r="290" spans="8:9" x14ac:dyDescent="0.25">
      <c r="H290" s="103"/>
      <c r="I290" s="103"/>
    </row>
    <row r="291" spans="8:9" x14ac:dyDescent="0.25">
      <c r="H291" s="103"/>
      <c r="I291" s="103"/>
    </row>
    <row r="292" spans="8:9" x14ac:dyDescent="0.25">
      <c r="H292" s="103"/>
      <c r="I292" s="103"/>
    </row>
    <row r="293" spans="8:9" x14ac:dyDescent="0.25">
      <c r="H293" s="103"/>
      <c r="I293" s="103"/>
    </row>
    <row r="294" spans="8:9" x14ac:dyDescent="0.25">
      <c r="H294" s="103"/>
      <c r="I294" s="103"/>
    </row>
    <row r="295" spans="8:9" x14ac:dyDescent="0.25">
      <c r="H295" s="103"/>
      <c r="I295" s="103"/>
    </row>
    <row r="296" spans="8:9" x14ac:dyDescent="0.25">
      <c r="H296" s="103"/>
      <c r="I296" s="103"/>
    </row>
    <row r="297" spans="8:9" x14ac:dyDescent="0.25">
      <c r="H297" s="103"/>
      <c r="I297" s="103"/>
    </row>
    <row r="298" spans="8:9" x14ac:dyDescent="0.25">
      <c r="H298" s="103"/>
      <c r="I298" s="103"/>
    </row>
    <row r="299" spans="8:9" x14ac:dyDescent="0.25">
      <c r="H299" s="103"/>
      <c r="I299" s="103"/>
    </row>
    <row r="300" spans="8:9" x14ac:dyDescent="0.25">
      <c r="H300" s="103"/>
      <c r="I300" s="103"/>
    </row>
    <row r="301" spans="8:9" x14ac:dyDescent="0.25">
      <c r="H301" s="103"/>
      <c r="I301" s="103"/>
    </row>
    <row r="302" spans="8:9" x14ac:dyDescent="0.25">
      <c r="H302" s="103"/>
      <c r="I302" s="103"/>
    </row>
    <row r="303" spans="8:9" x14ac:dyDescent="0.25">
      <c r="H303" s="103"/>
      <c r="I303" s="103"/>
    </row>
    <row r="304" spans="8:9" x14ac:dyDescent="0.25">
      <c r="H304" s="103"/>
      <c r="I304" s="103"/>
    </row>
    <row r="305" spans="8:9" x14ac:dyDescent="0.25">
      <c r="H305" s="103"/>
      <c r="I305" s="103"/>
    </row>
    <row r="306" spans="8:9" x14ac:dyDescent="0.25">
      <c r="H306" s="103"/>
      <c r="I306" s="103"/>
    </row>
    <row r="307" spans="8:9" x14ac:dyDescent="0.25">
      <c r="H307" s="103"/>
      <c r="I307" s="103"/>
    </row>
    <row r="308" spans="8:9" x14ac:dyDescent="0.25">
      <c r="H308" s="103"/>
      <c r="I308" s="103"/>
    </row>
    <row r="309" spans="8:9" x14ac:dyDescent="0.25">
      <c r="H309" s="103"/>
      <c r="I309" s="103"/>
    </row>
    <row r="310" spans="8:9" x14ac:dyDescent="0.25">
      <c r="H310" s="103"/>
      <c r="I310" s="103"/>
    </row>
    <row r="311" spans="8:9" x14ac:dyDescent="0.25">
      <c r="H311" s="103"/>
      <c r="I311" s="103"/>
    </row>
    <row r="312" spans="8:9" x14ac:dyDescent="0.25">
      <c r="H312" s="103"/>
      <c r="I312" s="103"/>
    </row>
    <row r="313" spans="8:9" x14ac:dyDescent="0.25">
      <c r="H313" s="103"/>
      <c r="I313" s="103"/>
    </row>
    <row r="314" spans="8:9" x14ac:dyDescent="0.25">
      <c r="H314" s="103"/>
      <c r="I314" s="103"/>
    </row>
    <row r="315" spans="8:9" x14ac:dyDescent="0.25">
      <c r="H315" s="103"/>
      <c r="I315" s="103"/>
    </row>
    <row r="316" spans="8:9" x14ac:dyDescent="0.25">
      <c r="H316" s="103"/>
      <c r="I316" s="103"/>
    </row>
    <row r="317" spans="8:9" x14ac:dyDescent="0.25">
      <c r="H317" s="103"/>
      <c r="I317" s="103"/>
    </row>
    <row r="318" spans="8:9" x14ac:dyDescent="0.25">
      <c r="H318" s="103"/>
      <c r="I318" s="103"/>
    </row>
    <row r="319" spans="8:9" x14ac:dyDescent="0.25">
      <c r="H319" s="103"/>
      <c r="I319" s="103"/>
    </row>
    <row r="320" spans="8:9" x14ac:dyDescent="0.25">
      <c r="H320" s="103"/>
      <c r="I320" s="103"/>
    </row>
    <row r="321" spans="8:9" x14ac:dyDescent="0.25">
      <c r="H321" s="103"/>
      <c r="I321" s="103"/>
    </row>
    <row r="322" spans="8:9" x14ac:dyDescent="0.25">
      <c r="H322" s="103"/>
      <c r="I322" s="103"/>
    </row>
    <row r="323" spans="8:9" x14ac:dyDescent="0.25">
      <c r="H323" s="103"/>
      <c r="I323" s="103"/>
    </row>
    <row r="324" spans="8:9" x14ac:dyDescent="0.25">
      <c r="H324" s="103"/>
      <c r="I324" s="103"/>
    </row>
    <row r="325" spans="8:9" x14ac:dyDescent="0.25">
      <c r="H325" s="103"/>
      <c r="I325" s="103"/>
    </row>
    <row r="326" spans="8:9" x14ac:dyDescent="0.25">
      <c r="H326" s="103"/>
      <c r="I326" s="103"/>
    </row>
    <row r="327" spans="8:9" x14ac:dyDescent="0.25">
      <c r="H327" s="103"/>
      <c r="I327" s="103"/>
    </row>
    <row r="328" spans="8:9" x14ac:dyDescent="0.25">
      <c r="H328" s="103"/>
      <c r="I328" s="103"/>
    </row>
    <row r="329" spans="8:9" x14ac:dyDescent="0.25">
      <c r="H329" s="103"/>
      <c r="I329" s="103"/>
    </row>
    <row r="330" spans="8:9" x14ac:dyDescent="0.25">
      <c r="H330" s="103"/>
      <c r="I330" s="103"/>
    </row>
    <row r="331" spans="8:9" x14ac:dyDescent="0.25">
      <c r="H331" s="103"/>
      <c r="I331" s="103"/>
    </row>
    <row r="332" spans="8:9" x14ac:dyDescent="0.25">
      <c r="H332" s="103"/>
      <c r="I332" s="103"/>
    </row>
    <row r="333" spans="8:9" x14ac:dyDescent="0.25">
      <c r="H333" s="103"/>
      <c r="I333" s="103"/>
    </row>
    <row r="334" spans="8:9" x14ac:dyDescent="0.25">
      <c r="H334" s="103"/>
      <c r="I334" s="103"/>
    </row>
    <row r="335" spans="8:9" x14ac:dyDescent="0.25">
      <c r="H335" s="103"/>
      <c r="I335" s="103"/>
    </row>
    <row r="336" spans="8:9" x14ac:dyDescent="0.25">
      <c r="H336" s="103"/>
      <c r="I336" s="103"/>
    </row>
    <row r="337" spans="8:9" x14ac:dyDescent="0.25">
      <c r="H337" s="103"/>
      <c r="I337" s="103"/>
    </row>
    <row r="338" spans="8:9" x14ac:dyDescent="0.25">
      <c r="H338" s="103"/>
      <c r="I338" s="103"/>
    </row>
    <row r="339" spans="8:9" x14ac:dyDescent="0.25">
      <c r="H339" s="103"/>
      <c r="I339" s="103"/>
    </row>
    <row r="340" spans="8:9" x14ac:dyDescent="0.25">
      <c r="H340" s="103"/>
      <c r="I340" s="103"/>
    </row>
    <row r="341" spans="8:9" x14ac:dyDescent="0.25">
      <c r="H341" s="103"/>
      <c r="I341" s="103"/>
    </row>
    <row r="342" spans="8:9" x14ac:dyDescent="0.25">
      <c r="H342" s="103"/>
      <c r="I342" s="103"/>
    </row>
    <row r="343" spans="8:9" x14ac:dyDescent="0.25">
      <c r="H343" s="103"/>
      <c r="I343" s="103"/>
    </row>
    <row r="344" spans="8:9" x14ac:dyDescent="0.25">
      <c r="H344" s="103"/>
      <c r="I344" s="103"/>
    </row>
    <row r="345" spans="8:9" x14ac:dyDescent="0.25">
      <c r="H345" s="103"/>
      <c r="I345" s="103"/>
    </row>
    <row r="346" spans="8:9" x14ac:dyDescent="0.25">
      <c r="H346" s="103"/>
      <c r="I346" s="103"/>
    </row>
    <row r="347" spans="8:9" x14ac:dyDescent="0.25">
      <c r="H347" s="103"/>
      <c r="I347" s="103"/>
    </row>
    <row r="348" spans="8:9" x14ac:dyDescent="0.25">
      <c r="H348" s="103"/>
      <c r="I348" s="103"/>
    </row>
    <row r="349" spans="8:9" x14ac:dyDescent="0.25">
      <c r="H349" s="103"/>
      <c r="I349" s="103"/>
    </row>
    <row r="350" spans="8:9" x14ac:dyDescent="0.25">
      <c r="H350" s="103"/>
      <c r="I350" s="103"/>
    </row>
    <row r="351" spans="8:9" x14ac:dyDescent="0.25">
      <c r="H351" s="103"/>
      <c r="I351" s="103"/>
    </row>
    <row r="352" spans="8:9" x14ac:dyDescent="0.25">
      <c r="H352" s="103"/>
      <c r="I352" s="103"/>
    </row>
    <row r="353" spans="8:9" x14ac:dyDescent="0.25">
      <c r="H353" s="103"/>
      <c r="I353" s="103"/>
    </row>
    <row r="354" spans="8:9" x14ac:dyDescent="0.25">
      <c r="H354" s="103"/>
      <c r="I354" s="103"/>
    </row>
    <row r="355" spans="8:9" x14ac:dyDescent="0.25">
      <c r="H355" s="103"/>
      <c r="I355" s="103"/>
    </row>
    <row r="356" spans="8:9" x14ac:dyDescent="0.25">
      <c r="H356" s="103"/>
      <c r="I356" s="103"/>
    </row>
    <row r="357" spans="8:9" x14ac:dyDescent="0.25">
      <c r="H357" s="103"/>
      <c r="I357" s="103"/>
    </row>
    <row r="358" spans="8:9" x14ac:dyDescent="0.25">
      <c r="H358" s="103"/>
      <c r="I358" s="103"/>
    </row>
    <row r="359" spans="8:9" x14ac:dyDescent="0.25">
      <c r="H359" s="103"/>
      <c r="I359" s="103"/>
    </row>
    <row r="360" spans="8:9" x14ac:dyDescent="0.25">
      <c r="H360" s="103"/>
      <c r="I360" s="103"/>
    </row>
    <row r="361" spans="8:9" x14ac:dyDescent="0.25">
      <c r="H361" s="103"/>
      <c r="I361" s="103"/>
    </row>
    <row r="362" spans="8:9" x14ac:dyDescent="0.25">
      <c r="H362" s="103"/>
      <c r="I362" s="103"/>
    </row>
    <row r="363" spans="8:9" x14ac:dyDescent="0.25">
      <c r="H363" s="103"/>
      <c r="I363" s="103"/>
    </row>
    <row r="364" spans="8:9" x14ac:dyDescent="0.25">
      <c r="H364" s="103"/>
      <c r="I364" s="103"/>
    </row>
    <row r="365" spans="8:9" x14ac:dyDescent="0.25">
      <c r="H365" s="103"/>
      <c r="I365" s="103"/>
    </row>
    <row r="366" spans="8:9" x14ac:dyDescent="0.25">
      <c r="H366" s="103"/>
      <c r="I366" s="103"/>
    </row>
    <row r="367" spans="8:9" x14ac:dyDescent="0.25">
      <c r="H367" s="103"/>
      <c r="I367" s="103"/>
    </row>
    <row r="368" spans="8:9" x14ac:dyDescent="0.25">
      <c r="H368" s="103"/>
      <c r="I368" s="103"/>
    </row>
    <row r="369" spans="8:9" x14ac:dyDescent="0.25">
      <c r="H369" s="103"/>
      <c r="I369" s="103"/>
    </row>
    <row r="370" spans="8:9" x14ac:dyDescent="0.25">
      <c r="H370" s="103"/>
      <c r="I370" s="103"/>
    </row>
    <row r="371" spans="8:9" x14ac:dyDescent="0.25">
      <c r="H371" s="103"/>
      <c r="I371" s="103"/>
    </row>
    <row r="372" spans="8:9" x14ac:dyDescent="0.25">
      <c r="H372" s="103"/>
      <c r="I372" s="103"/>
    </row>
    <row r="373" spans="8:9" x14ac:dyDescent="0.25">
      <c r="H373" s="103"/>
      <c r="I373" s="103"/>
    </row>
    <row r="374" spans="8:9" x14ac:dyDescent="0.25">
      <c r="H374" s="103"/>
      <c r="I374" s="103"/>
    </row>
    <row r="375" spans="8:9" x14ac:dyDescent="0.25">
      <c r="H375" s="103"/>
      <c r="I375" s="103"/>
    </row>
    <row r="376" spans="8:9" x14ac:dyDescent="0.25">
      <c r="H376" s="103"/>
      <c r="I376" s="103"/>
    </row>
    <row r="377" spans="8:9" x14ac:dyDescent="0.25">
      <c r="H377" s="103"/>
      <c r="I377" s="103"/>
    </row>
    <row r="378" spans="8:9" x14ac:dyDescent="0.25">
      <c r="H378" s="103"/>
      <c r="I378" s="103"/>
    </row>
    <row r="379" spans="8:9" x14ac:dyDescent="0.25">
      <c r="H379" s="103"/>
      <c r="I379" s="103"/>
    </row>
    <row r="380" spans="8:9" x14ac:dyDescent="0.25">
      <c r="H380" s="103"/>
      <c r="I380" s="103"/>
    </row>
    <row r="381" spans="8:9" x14ac:dyDescent="0.25">
      <c r="H381" s="103"/>
      <c r="I381" s="103"/>
    </row>
    <row r="382" spans="8:9" x14ac:dyDescent="0.25">
      <c r="H382" s="103"/>
      <c r="I382" s="103"/>
    </row>
    <row r="383" spans="8:9" x14ac:dyDescent="0.25">
      <c r="H383" s="103"/>
      <c r="I383" s="103"/>
    </row>
    <row r="384" spans="8:9" x14ac:dyDescent="0.25">
      <c r="H384" s="103"/>
      <c r="I384" s="103"/>
    </row>
    <row r="385" spans="8:9" x14ac:dyDescent="0.25">
      <c r="H385" s="103"/>
      <c r="I385" s="103"/>
    </row>
    <row r="386" spans="8:9" x14ac:dyDescent="0.25">
      <c r="H386" s="103"/>
      <c r="I386" s="103"/>
    </row>
    <row r="387" spans="8:9" x14ac:dyDescent="0.25">
      <c r="H387" s="103"/>
      <c r="I387" s="103"/>
    </row>
    <row r="388" spans="8:9" x14ac:dyDescent="0.25">
      <c r="H388" s="103"/>
      <c r="I388" s="103"/>
    </row>
    <row r="389" spans="8:9" x14ac:dyDescent="0.25">
      <c r="H389" s="103"/>
      <c r="I389" s="103"/>
    </row>
    <row r="390" spans="8:9" x14ac:dyDescent="0.25">
      <c r="H390" s="103"/>
      <c r="I390" s="103"/>
    </row>
    <row r="391" spans="8:9" x14ac:dyDescent="0.25">
      <c r="H391" s="103"/>
      <c r="I391" s="103"/>
    </row>
    <row r="392" spans="8:9" x14ac:dyDescent="0.25">
      <c r="H392" s="103"/>
      <c r="I392" s="103"/>
    </row>
    <row r="393" spans="8:9" x14ac:dyDescent="0.25">
      <c r="H393" s="103"/>
      <c r="I393" s="103"/>
    </row>
    <row r="394" spans="8:9" x14ac:dyDescent="0.25">
      <c r="H394" s="103"/>
      <c r="I394" s="103"/>
    </row>
    <row r="395" spans="8:9" x14ac:dyDescent="0.25">
      <c r="H395" s="103"/>
      <c r="I395" s="103"/>
    </row>
    <row r="396" spans="8:9" x14ac:dyDescent="0.25">
      <c r="H396" s="103"/>
      <c r="I396" s="103"/>
    </row>
    <row r="397" spans="8:9" x14ac:dyDescent="0.25">
      <c r="H397" s="103"/>
      <c r="I397" s="103"/>
    </row>
    <row r="398" spans="8:9" x14ac:dyDescent="0.25">
      <c r="H398" s="103"/>
      <c r="I398" s="103"/>
    </row>
    <row r="399" spans="8:9" x14ac:dyDescent="0.25">
      <c r="H399" s="103"/>
      <c r="I399" s="103"/>
    </row>
    <row r="400" spans="8:9" x14ac:dyDescent="0.25">
      <c r="H400" s="103"/>
      <c r="I400" s="103"/>
    </row>
    <row r="401" spans="8:9" x14ac:dyDescent="0.25">
      <c r="H401" s="103"/>
      <c r="I401" s="103"/>
    </row>
    <row r="402" spans="8:9" x14ac:dyDescent="0.25">
      <c r="H402" s="103"/>
      <c r="I402" s="103"/>
    </row>
    <row r="403" spans="8:9" x14ac:dyDescent="0.25">
      <c r="H403" s="103"/>
      <c r="I403" s="103"/>
    </row>
    <row r="404" spans="8:9" x14ac:dyDescent="0.25">
      <c r="H404" s="103"/>
      <c r="I404" s="103"/>
    </row>
    <row r="405" spans="8:9" x14ac:dyDescent="0.25">
      <c r="H405" s="103"/>
      <c r="I405" s="103"/>
    </row>
    <row r="406" spans="8:9" x14ac:dyDescent="0.25">
      <c r="H406" s="103"/>
      <c r="I406" s="103"/>
    </row>
    <row r="407" spans="8:9" x14ac:dyDescent="0.25">
      <c r="H407" s="103"/>
      <c r="I407" s="103"/>
    </row>
    <row r="408" spans="8:9" x14ac:dyDescent="0.25">
      <c r="H408" s="103"/>
      <c r="I408" s="103"/>
    </row>
    <row r="409" spans="8:9" x14ac:dyDescent="0.25">
      <c r="H409" s="103"/>
      <c r="I409" s="103"/>
    </row>
    <row r="410" spans="8:9" x14ac:dyDescent="0.25">
      <c r="H410" s="103"/>
      <c r="I410" s="103"/>
    </row>
    <row r="411" spans="8:9" x14ac:dyDescent="0.25">
      <c r="H411" s="103"/>
      <c r="I411" s="103"/>
    </row>
    <row r="412" spans="8:9" x14ac:dyDescent="0.25">
      <c r="H412" s="103"/>
      <c r="I412" s="103"/>
    </row>
    <row r="413" spans="8:9" x14ac:dyDescent="0.25">
      <c r="H413" s="103"/>
      <c r="I413" s="103"/>
    </row>
    <row r="414" spans="8:9" x14ac:dyDescent="0.25">
      <c r="H414" s="103"/>
      <c r="I414" s="103"/>
    </row>
    <row r="415" spans="8:9" x14ac:dyDescent="0.25">
      <c r="H415" s="103"/>
      <c r="I415" s="103"/>
    </row>
    <row r="416" spans="8:9" x14ac:dyDescent="0.25">
      <c r="H416" s="103"/>
      <c r="I416" s="103"/>
    </row>
    <row r="417" spans="8:9" x14ac:dyDescent="0.25">
      <c r="H417" s="103"/>
      <c r="I417" s="103"/>
    </row>
    <row r="418" spans="8:9" x14ac:dyDescent="0.25">
      <c r="H418" s="103"/>
      <c r="I418" s="103"/>
    </row>
    <row r="419" spans="8:9" x14ac:dyDescent="0.25">
      <c r="H419" s="103"/>
      <c r="I419" s="103"/>
    </row>
    <row r="420" spans="8:9" x14ac:dyDescent="0.25">
      <c r="H420" s="103"/>
      <c r="I420" s="103"/>
    </row>
    <row r="421" spans="8:9" x14ac:dyDescent="0.25">
      <c r="H421" s="103"/>
      <c r="I421" s="103"/>
    </row>
    <row r="422" spans="8:9" x14ac:dyDescent="0.25">
      <c r="H422" s="103"/>
      <c r="I422" s="103"/>
    </row>
    <row r="423" spans="8:9" x14ac:dyDescent="0.25">
      <c r="H423" s="103"/>
      <c r="I423" s="103"/>
    </row>
    <row r="424" spans="8:9" x14ac:dyDescent="0.25">
      <c r="H424" s="103"/>
      <c r="I424" s="103"/>
    </row>
    <row r="425" spans="8:9" x14ac:dyDescent="0.25">
      <c r="H425" s="103"/>
      <c r="I425" s="103"/>
    </row>
    <row r="426" spans="8:9" x14ac:dyDescent="0.25">
      <c r="H426" s="103"/>
      <c r="I426" s="103"/>
    </row>
    <row r="427" spans="8:9" x14ac:dyDescent="0.25">
      <c r="H427" s="103"/>
      <c r="I427" s="103"/>
    </row>
    <row r="428" spans="8:9" x14ac:dyDescent="0.25">
      <c r="H428" s="103"/>
      <c r="I428" s="103"/>
    </row>
    <row r="429" spans="8:9" x14ac:dyDescent="0.25">
      <c r="H429" s="103"/>
      <c r="I429" s="103"/>
    </row>
    <row r="430" spans="8:9" x14ac:dyDescent="0.25">
      <c r="H430" s="103"/>
      <c r="I430" s="103"/>
    </row>
    <row r="431" spans="8:9" x14ac:dyDescent="0.25">
      <c r="H431" s="103"/>
      <c r="I431" s="103"/>
    </row>
    <row r="432" spans="8:9" x14ac:dyDescent="0.25">
      <c r="H432" s="103"/>
      <c r="I432" s="103"/>
    </row>
    <row r="433" spans="8:9" x14ac:dyDescent="0.25">
      <c r="H433" s="103"/>
      <c r="I433" s="103"/>
    </row>
    <row r="434" spans="8:9" x14ac:dyDescent="0.25">
      <c r="H434" s="103"/>
      <c r="I434" s="103"/>
    </row>
    <row r="435" spans="8:9" x14ac:dyDescent="0.25">
      <c r="H435" s="103"/>
      <c r="I435" s="103"/>
    </row>
    <row r="436" spans="8:9" x14ac:dyDescent="0.25">
      <c r="H436" s="103"/>
      <c r="I436" s="103"/>
    </row>
    <row r="437" spans="8:9" x14ac:dyDescent="0.25">
      <c r="H437" s="103"/>
      <c r="I437" s="103"/>
    </row>
    <row r="438" spans="8:9" x14ac:dyDescent="0.25">
      <c r="H438" s="103"/>
      <c r="I438" s="103"/>
    </row>
    <row r="439" spans="8:9" x14ac:dyDescent="0.25">
      <c r="H439" s="103"/>
      <c r="I439" s="103"/>
    </row>
    <row r="440" spans="8:9" x14ac:dyDescent="0.25">
      <c r="H440" s="103"/>
      <c r="I440" s="103"/>
    </row>
    <row r="441" spans="8:9" x14ac:dyDescent="0.25">
      <c r="H441" s="103"/>
      <c r="I441" s="103"/>
    </row>
    <row r="442" spans="8:9" x14ac:dyDescent="0.25">
      <c r="H442" s="103"/>
      <c r="I442" s="103"/>
    </row>
    <row r="443" spans="8:9" x14ac:dyDescent="0.25">
      <c r="H443" s="103"/>
      <c r="I443" s="103"/>
    </row>
    <row r="444" spans="8:9" x14ac:dyDescent="0.25">
      <c r="H444" s="103"/>
      <c r="I444" s="103"/>
    </row>
    <row r="445" spans="8:9" x14ac:dyDescent="0.25">
      <c r="H445" s="103"/>
      <c r="I445" s="103"/>
    </row>
    <row r="446" spans="8:9" x14ac:dyDescent="0.25">
      <c r="H446" s="103"/>
      <c r="I446" s="103"/>
    </row>
    <row r="447" spans="8:9" x14ac:dyDescent="0.25">
      <c r="H447" s="103"/>
      <c r="I447" s="103"/>
    </row>
    <row r="448" spans="8:9" x14ac:dyDescent="0.25">
      <c r="H448" s="103"/>
      <c r="I448" s="103"/>
    </row>
    <row r="449" spans="8:9" x14ac:dyDescent="0.25">
      <c r="H449" s="103"/>
      <c r="I449" s="103"/>
    </row>
    <row r="450" spans="8:9" x14ac:dyDescent="0.25">
      <c r="H450" s="103"/>
      <c r="I450" s="103"/>
    </row>
    <row r="451" spans="8:9" x14ac:dyDescent="0.25">
      <c r="H451" s="103"/>
      <c r="I451" s="103"/>
    </row>
    <row r="452" spans="8:9" x14ac:dyDescent="0.25">
      <c r="H452" s="103"/>
      <c r="I452" s="103"/>
    </row>
    <row r="453" spans="8:9" x14ac:dyDescent="0.25">
      <c r="H453" s="103"/>
      <c r="I453" s="103"/>
    </row>
    <row r="454" spans="8:9" x14ac:dyDescent="0.25">
      <c r="H454" s="103"/>
      <c r="I454" s="103"/>
    </row>
    <row r="455" spans="8:9" x14ac:dyDescent="0.25">
      <c r="H455" s="103"/>
      <c r="I455" s="103"/>
    </row>
    <row r="456" spans="8:9" x14ac:dyDescent="0.25">
      <c r="H456" s="103"/>
      <c r="I456" s="103"/>
    </row>
    <row r="457" spans="8:9" x14ac:dyDescent="0.25">
      <c r="H457" s="103"/>
      <c r="I457" s="103"/>
    </row>
    <row r="458" spans="8:9" x14ac:dyDescent="0.25">
      <c r="H458" s="103"/>
      <c r="I458" s="103"/>
    </row>
    <row r="459" spans="8:9" x14ac:dyDescent="0.25">
      <c r="H459" s="103"/>
      <c r="I459" s="103"/>
    </row>
    <row r="460" spans="8:9" x14ac:dyDescent="0.25">
      <c r="H460" s="103"/>
      <c r="I460" s="103"/>
    </row>
    <row r="461" spans="8:9" x14ac:dyDescent="0.25">
      <c r="H461" s="103"/>
      <c r="I461" s="103"/>
    </row>
    <row r="462" spans="8:9" x14ac:dyDescent="0.25">
      <c r="H462" s="103"/>
      <c r="I462" s="103"/>
    </row>
    <row r="463" spans="8:9" x14ac:dyDescent="0.25">
      <c r="H463" s="103"/>
      <c r="I463" s="103"/>
    </row>
    <row r="464" spans="8:9" x14ac:dyDescent="0.25">
      <c r="H464" s="103"/>
      <c r="I464" s="103"/>
    </row>
    <row r="465" spans="8:9" x14ac:dyDescent="0.25">
      <c r="H465" s="103"/>
      <c r="I465" s="103"/>
    </row>
    <row r="466" spans="8:9" x14ac:dyDescent="0.25">
      <c r="H466" s="103"/>
      <c r="I466" s="103"/>
    </row>
    <row r="467" spans="8:9" x14ac:dyDescent="0.25">
      <c r="H467" s="103"/>
      <c r="I467" s="103"/>
    </row>
    <row r="468" spans="8:9" x14ac:dyDescent="0.25">
      <c r="H468" s="103"/>
      <c r="I468" s="103"/>
    </row>
    <row r="469" spans="8:9" x14ac:dyDescent="0.25">
      <c r="H469" s="103"/>
      <c r="I469" s="103"/>
    </row>
    <row r="470" spans="8:9" x14ac:dyDescent="0.25">
      <c r="H470" s="103"/>
      <c r="I470" s="103"/>
    </row>
    <row r="471" spans="8:9" x14ac:dyDescent="0.25">
      <c r="H471" s="103"/>
      <c r="I471" s="103"/>
    </row>
    <row r="472" spans="8:9" x14ac:dyDescent="0.25">
      <c r="H472" s="103"/>
      <c r="I472" s="103"/>
    </row>
    <row r="473" spans="8:9" x14ac:dyDescent="0.25">
      <c r="H473" s="103"/>
      <c r="I473" s="103"/>
    </row>
    <row r="474" spans="8:9" x14ac:dyDescent="0.25">
      <c r="H474" s="103"/>
      <c r="I474" s="103"/>
    </row>
    <row r="475" spans="8:9" x14ac:dyDescent="0.25">
      <c r="H475" s="103"/>
      <c r="I475" s="103"/>
    </row>
    <row r="476" spans="8:9" x14ac:dyDescent="0.25">
      <c r="H476" s="103"/>
      <c r="I476" s="103"/>
    </row>
    <row r="477" spans="8:9" x14ac:dyDescent="0.25">
      <c r="H477" s="103"/>
      <c r="I477" s="103"/>
    </row>
    <row r="478" spans="8:9" x14ac:dyDescent="0.25">
      <c r="H478" s="103"/>
      <c r="I478" s="103"/>
    </row>
    <row r="479" spans="8:9" x14ac:dyDescent="0.25">
      <c r="H479" s="103"/>
      <c r="I479" s="103"/>
    </row>
    <row r="480" spans="8:9" x14ac:dyDescent="0.25">
      <c r="H480" s="103"/>
      <c r="I480" s="103"/>
    </row>
    <row r="481" spans="8:9" x14ac:dyDescent="0.25">
      <c r="H481" s="103"/>
      <c r="I481" s="103"/>
    </row>
    <row r="482" spans="8:9" x14ac:dyDescent="0.25">
      <c r="H482" s="103"/>
      <c r="I482" s="103"/>
    </row>
    <row r="483" spans="8:9" x14ac:dyDescent="0.25">
      <c r="H483" s="103"/>
      <c r="I483" s="103"/>
    </row>
    <row r="484" spans="8:9" x14ac:dyDescent="0.25">
      <c r="H484" s="103"/>
      <c r="I484" s="103"/>
    </row>
    <row r="485" spans="8:9" x14ac:dyDescent="0.25">
      <c r="H485" s="103"/>
      <c r="I485" s="103"/>
    </row>
    <row r="486" spans="8:9" x14ac:dyDescent="0.25">
      <c r="H486" s="103"/>
      <c r="I486" s="103"/>
    </row>
    <row r="487" spans="8:9" x14ac:dyDescent="0.25">
      <c r="H487" s="103"/>
      <c r="I487" s="103"/>
    </row>
    <row r="488" spans="8:9" x14ac:dyDescent="0.25">
      <c r="H488" s="103"/>
      <c r="I488" s="103"/>
    </row>
    <row r="489" spans="8:9" x14ac:dyDescent="0.25">
      <c r="H489" s="103"/>
      <c r="I489" s="103"/>
    </row>
    <row r="490" spans="8:9" x14ac:dyDescent="0.25">
      <c r="H490" s="103"/>
      <c r="I490" s="103"/>
    </row>
    <row r="491" spans="8:9" x14ac:dyDescent="0.25">
      <c r="H491" s="103"/>
      <c r="I491" s="103"/>
    </row>
    <row r="492" spans="8:9" x14ac:dyDescent="0.25">
      <c r="H492" s="103"/>
      <c r="I492" s="103"/>
    </row>
    <row r="493" spans="8:9" x14ac:dyDescent="0.25">
      <c r="H493" s="103"/>
      <c r="I493" s="103"/>
    </row>
    <row r="494" spans="8:9" x14ac:dyDescent="0.25">
      <c r="H494" s="103"/>
      <c r="I494" s="103"/>
    </row>
    <row r="495" spans="8:9" x14ac:dyDescent="0.25">
      <c r="H495" s="103"/>
      <c r="I495" s="103"/>
    </row>
    <row r="496" spans="8:9" x14ac:dyDescent="0.25">
      <c r="H496" s="103"/>
      <c r="I496" s="103"/>
    </row>
    <row r="497" spans="8:9" x14ac:dyDescent="0.25">
      <c r="H497" s="103"/>
      <c r="I497" s="103"/>
    </row>
    <row r="498" spans="8:9" x14ac:dyDescent="0.25">
      <c r="H498" s="103"/>
      <c r="I498" s="103"/>
    </row>
    <row r="499" spans="8:9" x14ac:dyDescent="0.25">
      <c r="H499" s="103"/>
      <c r="I499" s="103"/>
    </row>
    <row r="500" spans="8:9" x14ac:dyDescent="0.25">
      <c r="H500" s="103"/>
      <c r="I500" s="103"/>
    </row>
    <row r="501" spans="8:9" x14ac:dyDescent="0.25">
      <c r="H501" s="103"/>
      <c r="I501" s="103"/>
    </row>
    <row r="502" spans="8:9" x14ac:dyDescent="0.25">
      <c r="H502" s="103"/>
      <c r="I502" s="103"/>
    </row>
    <row r="503" spans="8:9" x14ac:dyDescent="0.25">
      <c r="H503" s="103"/>
      <c r="I503" s="103"/>
    </row>
    <row r="504" spans="8:9" x14ac:dyDescent="0.25">
      <c r="H504" s="103"/>
      <c r="I504" s="103"/>
    </row>
    <row r="505" spans="8:9" x14ac:dyDescent="0.25">
      <c r="H505" s="103"/>
      <c r="I505" s="103"/>
    </row>
  </sheetData>
  <sheetProtection algorithmName="SHA-512" hashValue="lygb07vLrBR2YrqiX1qdXzmQlgLMrJk7w/TxLIjFp8630V5oU9HO540pEBD2XCuPOf/FfAmczbq7tSV5iOureA==" saltValue="gnnCV+5yinv1eD+O1QEzFA==" spinCount="100000" sheet="1" objects="1" scenarios="1"/>
  <autoFilter ref="B11:AN56" xr:uid="{00000000-0009-0000-0000-00000C000000}"/>
  <dataConsolidate function="varp"/>
  <mergeCells count="6">
    <mergeCell ref="C8:AN8"/>
    <mergeCell ref="H10:N10"/>
    <mergeCell ref="O10:U10"/>
    <mergeCell ref="V10:AB10"/>
    <mergeCell ref="AC10:AI10"/>
    <mergeCell ref="AL10:AN10"/>
  </mergeCells>
  <conditionalFormatting sqref="K12:Q56 S12:U56 AG12:AI56 Z12:AE56">
    <cfRule type="cellIs" dxfId="142" priority="132" operator="equal">
      <formula>"Bajo"</formula>
    </cfRule>
    <cfRule type="cellIs" dxfId="141" priority="133" operator="equal">
      <formula>"Moderado"</formula>
    </cfRule>
    <cfRule type="cellIs" dxfId="140" priority="134" operator="equal">
      <formula>"Alto"</formula>
    </cfRule>
    <cfRule type="cellIs" dxfId="139" priority="135" operator="equal">
      <formula>"Muy Alto"</formula>
    </cfRule>
  </conditionalFormatting>
  <conditionalFormatting sqref="K12:K56">
    <cfRule type="containsText" dxfId="138" priority="130" operator="containsText" text="Medio">
      <formula>NOT(ISERROR(SEARCH("Medio",K12)))</formula>
    </cfRule>
    <cfRule type="containsText" dxfId="137" priority="131" operator="containsText" text="Extremo">
      <formula>NOT(ISERROR(SEARCH("Extremo",K12)))</formula>
    </cfRule>
  </conditionalFormatting>
  <conditionalFormatting sqref="I12:I56">
    <cfRule type="containsText" dxfId="136" priority="120" operator="containsText" text="Raro">
      <formula>NOT(ISERROR(SEARCH("Raro",I12)))</formula>
    </cfRule>
    <cfRule type="containsText" dxfId="135" priority="123" operator="containsText" text="Improbable">
      <formula>NOT(ISERROR(SEARCH("Improbable",I12)))</formula>
    </cfRule>
    <cfRule type="containsText" dxfId="134" priority="125" operator="containsText" text="Moderado">
      <formula>NOT(ISERROR(SEARCH("Moderado",I12)))</formula>
    </cfRule>
    <cfRule type="containsText" dxfId="133" priority="127" operator="containsText" text="Probable">
      <formula>NOT(ISERROR(SEARCH("Probable",I12)))</formula>
    </cfRule>
    <cfRule type="containsText" dxfId="132" priority="129" operator="containsText" text="Casi Certeza">
      <formula>NOT(ISERROR(SEARCH("Casi Certeza",I12)))</formula>
    </cfRule>
  </conditionalFormatting>
  <conditionalFormatting sqref="J12:J56">
    <cfRule type="containsText" dxfId="131" priority="121" operator="containsText" text="Insignificante">
      <formula>NOT(ISERROR(SEARCH("Insignificante",J12)))</formula>
    </cfRule>
    <cfRule type="containsText" dxfId="130" priority="122" operator="containsText" text="Menor">
      <formula>NOT(ISERROR(SEARCH("Menor",J12)))</formula>
    </cfRule>
    <cfRule type="containsText" dxfId="129" priority="124" operator="containsText" text="Moderado">
      <formula>NOT(ISERROR(SEARCH("Moderado",J12)))</formula>
    </cfRule>
    <cfRule type="containsText" dxfId="128" priority="126" operator="containsText" text="Mayor">
      <formula>NOT(ISERROR(SEARCH("Mayor",J12)))</formula>
    </cfRule>
    <cfRule type="containsText" dxfId="127" priority="128" operator="containsText" text="Severo">
      <formula>NOT(ISERROR(SEARCH("Severo",J12)))</formula>
    </cfRule>
  </conditionalFormatting>
  <conditionalFormatting sqref="I12:I56">
    <cfRule type="containsText" dxfId="126" priority="118" operator="containsText" text="Raro">
      <formula>NOT(ISERROR(SEARCH("Raro",I12)))</formula>
    </cfRule>
    <cfRule type="containsText" dxfId="125" priority="119" operator="containsText" text="Posible ">
      <formula>NOT(ISERROR(SEARCH("Posible ",I12)))</formula>
    </cfRule>
  </conditionalFormatting>
  <conditionalFormatting sqref="I12:I56">
    <cfRule type="containsText" dxfId="124" priority="116" operator="containsText" text="Improbable">
      <formula>NOT(ISERROR(SEARCH("Improbable",I12)))</formula>
    </cfRule>
    <cfRule type="containsText" dxfId="123" priority="117" operator="containsText" text="Posible ">
      <formula>NOT(ISERROR(SEARCH("Posible ",I12)))</formula>
    </cfRule>
  </conditionalFormatting>
  <conditionalFormatting sqref="J12:J56">
    <cfRule type="containsText" dxfId="122" priority="114" operator="containsText" text="Insignificante">
      <formula>NOT(ISERROR(SEARCH("Insignificante",J12)))</formula>
    </cfRule>
    <cfRule type="containsText" dxfId="121" priority="115" operator="containsText" text="Menor">
      <formula>NOT(ISERROR(SEARCH("Menor",J12)))</formula>
    </cfRule>
  </conditionalFormatting>
  <conditionalFormatting sqref="I12:I56">
    <cfRule type="containsText" dxfId="120" priority="113" operator="containsText" text="Posible">
      <formula>NOT(ISERROR(SEARCH("Posible",I12)))</formula>
    </cfRule>
  </conditionalFormatting>
  <conditionalFormatting sqref="I12:I56">
    <cfRule type="containsText" dxfId="119" priority="112" operator="containsText" text="Casi Seguro">
      <formula>NOT(ISERROR(SEARCH("Casi Seguro",I12)))</formula>
    </cfRule>
  </conditionalFormatting>
  <conditionalFormatting sqref="I12:I56">
    <cfRule type="containsText" dxfId="118" priority="110" operator="containsText" text="Casi Seguro">
      <formula>NOT(ISERROR(SEARCH("Casi Seguro",I12)))</formula>
    </cfRule>
    <cfRule type="containsText" dxfId="117" priority="111" operator="containsText" text="Casi Seguro">
      <formula>NOT(ISERROR(SEARCH("Casi Seguro",I12)))</formula>
    </cfRule>
  </conditionalFormatting>
  <conditionalFormatting sqref="J12:J56">
    <cfRule type="containsText" dxfId="116" priority="109" operator="containsText" text="Severo">
      <formula>NOT(ISERROR(SEARCH("Severo",J12)))</formula>
    </cfRule>
  </conditionalFormatting>
  <conditionalFormatting sqref="K12:K56">
    <cfRule type="containsText" dxfId="115" priority="108" operator="containsText" text="Extremo">
      <formula>NOT(ISERROR(SEARCH("Extremo",K12)))</formula>
    </cfRule>
  </conditionalFormatting>
  <conditionalFormatting sqref="H12:H56">
    <cfRule type="containsText" dxfId="114" priority="105" operator="containsText" text="Débil">
      <formula>NOT(ISERROR(SEARCH("Débil",H12)))</formula>
    </cfRule>
    <cfRule type="containsText" dxfId="113" priority="106" operator="containsText" text="Moderado">
      <formula>NOT(ISERROR(SEARCH("Moderado",H12)))</formula>
    </cfRule>
    <cfRule type="containsText" dxfId="112" priority="107" operator="containsText" text="Fuerte">
      <formula>NOT(ISERROR(SEARCH("Fuerte",H12)))</formula>
    </cfRule>
  </conditionalFormatting>
  <conditionalFormatting sqref="O12:O56">
    <cfRule type="containsText" dxfId="111" priority="102" operator="containsText" text="Débil">
      <formula>NOT(ISERROR(SEARCH("Débil",O12)))</formula>
    </cfRule>
    <cfRule type="containsText" dxfId="110" priority="103" operator="containsText" text="Moderado">
      <formula>NOT(ISERROR(SEARCH("Moderado",O12)))</formula>
    </cfRule>
    <cfRule type="containsText" dxfId="109" priority="104" operator="containsText" text="Fuerte">
      <formula>NOT(ISERROR(SEARCH("Fuerte",O12)))</formula>
    </cfRule>
  </conditionalFormatting>
  <conditionalFormatting sqref="P12:P56">
    <cfRule type="containsText" dxfId="108" priority="97" operator="containsText" text="Raro">
      <formula>NOT(ISERROR(SEARCH("Raro",P12)))</formula>
    </cfRule>
    <cfRule type="containsText" dxfId="107" priority="98" operator="containsText" text="Improbable">
      <formula>NOT(ISERROR(SEARCH("Improbable",P12)))</formula>
    </cfRule>
    <cfRule type="containsText" dxfId="106" priority="99" operator="containsText" text="Posible">
      <formula>NOT(ISERROR(SEARCH("Posible",P12)))</formula>
    </cfRule>
    <cfRule type="containsText" dxfId="105" priority="100" operator="containsText" text="Probable">
      <formula>NOT(ISERROR(SEARCH("Probable",P12)))</formula>
    </cfRule>
    <cfRule type="containsText" dxfId="104" priority="101" operator="containsText" text="Casi seguro">
      <formula>NOT(ISERROR(SEARCH("Casi seguro",P12)))</formula>
    </cfRule>
  </conditionalFormatting>
  <conditionalFormatting sqref="Q12:Q56">
    <cfRule type="containsText" dxfId="103" priority="91" operator="containsText" text="Insignificante">
      <formula>NOT(ISERROR(SEARCH("Insignificante",Q12)))</formula>
    </cfRule>
    <cfRule type="containsText" dxfId="102" priority="92" operator="containsText" text="Menor">
      <formula>NOT(ISERROR(SEARCH("Menor",Q12)))</formula>
    </cfRule>
    <cfRule type="containsText" dxfId="101" priority="93" operator="containsText" text="Moderado">
      <formula>NOT(ISERROR(SEARCH("Moderado",Q12)))</formula>
    </cfRule>
    <cfRule type="containsText" dxfId="100" priority="94" operator="containsText" text="Mayor">
      <formula>NOT(ISERROR(SEARCH("Mayor",Q12)))</formula>
    </cfRule>
    <cfRule type="containsText" dxfId="99" priority="95" operator="containsText" text="Mayor">
      <formula>NOT(ISERROR(SEARCH("Mayor",Q12)))</formula>
    </cfRule>
    <cfRule type="containsText" dxfId="98" priority="96" operator="containsText" text="Severo">
      <formula>NOT(ISERROR(SEARCH("Severo",Q12)))</formula>
    </cfRule>
  </conditionalFormatting>
  <conditionalFormatting sqref="Y12:Y14 Y16:Y56">
    <cfRule type="cellIs" dxfId="97" priority="87" operator="equal">
      <formula>"Bajo"</formula>
    </cfRule>
    <cfRule type="cellIs" dxfId="96" priority="88" operator="equal">
      <formula>"Moderado"</formula>
    </cfRule>
    <cfRule type="cellIs" dxfId="95" priority="89" operator="equal">
      <formula>"Alto"</formula>
    </cfRule>
    <cfRule type="cellIs" dxfId="94" priority="90" operator="equal">
      <formula>"Muy Alto"</formula>
    </cfRule>
  </conditionalFormatting>
  <conditionalFormatting sqref="Y12:Y14 Y16:Y56">
    <cfRule type="containsText" dxfId="93" priority="85" operator="containsText" text="Medio">
      <formula>NOT(ISERROR(SEARCH("Medio",Y12)))</formula>
    </cfRule>
    <cfRule type="containsText" dxfId="92" priority="86" operator="containsText" text="Extremo">
      <formula>NOT(ISERROR(SEARCH("Extremo",Y12)))</formula>
    </cfRule>
  </conditionalFormatting>
  <conditionalFormatting sqref="W12:W14 W16:W56">
    <cfRule type="containsText" dxfId="91" priority="75" operator="containsText" text="Raro">
      <formula>NOT(ISERROR(SEARCH("Raro",W12)))</formula>
    </cfRule>
    <cfRule type="containsText" dxfId="90" priority="78" operator="containsText" text="Improbable">
      <formula>NOT(ISERROR(SEARCH("Improbable",W12)))</formula>
    </cfRule>
    <cfRule type="containsText" dxfId="89" priority="80" operator="containsText" text="Moderado">
      <formula>NOT(ISERROR(SEARCH("Moderado",W12)))</formula>
    </cfRule>
    <cfRule type="containsText" dxfId="88" priority="82" operator="containsText" text="Probable">
      <formula>NOT(ISERROR(SEARCH("Probable",W12)))</formula>
    </cfRule>
    <cfRule type="containsText" dxfId="87" priority="84" operator="containsText" text="Casi Certeza">
      <formula>NOT(ISERROR(SEARCH("Casi Certeza",W12)))</formula>
    </cfRule>
  </conditionalFormatting>
  <conditionalFormatting sqref="X12:X14 X16:X56">
    <cfRule type="containsText" dxfId="86" priority="76" operator="containsText" text="Insignificante">
      <formula>NOT(ISERROR(SEARCH("Insignificante",X12)))</formula>
    </cfRule>
    <cfRule type="containsText" dxfId="85" priority="77" operator="containsText" text="Menor">
      <formula>NOT(ISERROR(SEARCH("Menor",X12)))</formula>
    </cfRule>
    <cfRule type="containsText" dxfId="84" priority="79" operator="containsText" text="Moderado">
      <formula>NOT(ISERROR(SEARCH("Moderado",X12)))</formula>
    </cfRule>
    <cfRule type="containsText" dxfId="83" priority="81" operator="containsText" text="Mayor">
      <formula>NOT(ISERROR(SEARCH("Mayor",X12)))</formula>
    </cfRule>
    <cfRule type="containsText" dxfId="82" priority="83" operator="containsText" text="Severo">
      <formula>NOT(ISERROR(SEARCH("Severo",X12)))</formula>
    </cfRule>
  </conditionalFormatting>
  <conditionalFormatting sqref="W12:W14 W16:W56">
    <cfRule type="containsText" dxfId="81" priority="73" operator="containsText" text="Raro">
      <formula>NOT(ISERROR(SEARCH("Raro",W12)))</formula>
    </cfRule>
    <cfRule type="containsText" dxfId="80" priority="74" operator="containsText" text="Posible ">
      <formula>NOT(ISERROR(SEARCH("Posible ",W12)))</formula>
    </cfRule>
  </conditionalFormatting>
  <conditionalFormatting sqref="W12:W14 W16:W56">
    <cfRule type="containsText" dxfId="79" priority="71" operator="containsText" text="Improbable">
      <formula>NOT(ISERROR(SEARCH("Improbable",W12)))</formula>
    </cfRule>
    <cfRule type="containsText" dxfId="78" priority="72" operator="containsText" text="Posible ">
      <formula>NOT(ISERROR(SEARCH("Posible ",W12)))</formula>
    </cfRule>
  </conditionalFormatting>
  <conditionalFormatting sqref="X12:X14 X16:X56">
    <cfRule type="containsText" dxfId="77" priority="69" operator="containsText" text="Insignificante">
      <formula>NOT(ISERROR(SEARCH("Insignificante",X12)))</formula>
    </cfRule>
    <cfRule type="containsText" dxfId="76" priority="70" operator="containsText" text="Menor">
      <formula>NOT(ISERROR(SEARCH("Menor",X12)))</formula>
    </cfRule>
  </conditionalFormatting>
  <conditionalFormatting sqref="W12:W14 W16:W56">
    <cfRule type="containsText" dxfId="75" priority="68" operator="containsText" text="Posible">
      <formula>NOT(ISERROR(SEARCH("Posible",W12)))</formula>
    </cfRule>
  </conditionalFormatting>
  <conditionalFormatting sqref="W12:W14 W16:W56">
    <cfRule type="containsText" dxfId="74" priority="67" operator="containsText" text="Casi Seguro">
      <formula>NOT(ISERROR(SEARCH("Casi Seguro",W12)))</formula>
    </cfRule>
  </conditionalFormatting>
  <conditionalFormatting sqref="W12:W14 W16:W56">
    <cfRule type="containsText" dxfId="73" priority="65" operator="containsText" text="Casi Seguro">
      <formula>NOT(ISERROR(SEARCH("Casi Seguro",W12)))</formula>
    </cfRule>
    <cfRule type="containsText" dxfId="72" priority="66" operator="containsText" text="Casi Seguro">
      <formula>NOT(ISERROR(SEARCH("Casi Seguro",W12)))</formula>
    </cfRule>
  </conditionalFormatting>
  <conditionalFormatting sqref="X12:X14 X16:X56">
    <cfRule type="containsText" dxfId="71" priority="64" operator="containsText" text="Severo">
      <formula>NOT(ISERROR(SEARCH("Severo",X12)))</formula>
    </cfRule>
  </conditionalFormatting>
  <conditionalFormatting sqref="Y12:Y14 Y16:Y56">
    <cfRule type="containsText" dxfId="70" priority="63" operator="containsText" text="Extremo">
      <formula>NOT(ISERROR(SEARCH("Extremo",Y12)))</formula>
    </cfRule>
  </conditionalFormatting>
  <conditionalFormatting sqref="V12:V14 V16:V56">
    <cfRule type="containsText" dxfId="69" priority="60" operator="containsText" text="Débil">
      <formula>NOT(ISERROR(SEARCH("Débil",V12)))</formula>
    </cfRule>
    <cfRule type="containsText" dxfId="68" priority="61" operator="containsText" text="Moderado">
      <formula>NOT(ISERROR(SEARCH("Moderado",V12)))</formula>
    </cfRule>
    <cfRule type="containsText" dxfId="67" priority="62" operator="containsText" text="Fuerte">
      <formula>NOT(ISERROR(SEARCH("Fuerte",V12)))</formula>
    </cfRule>
  </conditionalFormatting>
  <conditionalFormatting sqref="R12:R56">
    <cfRule type="cellIs" dxfId="66" priority="56" operator="equal">
      <formula>"Bajo"</formula>
    </cfRule>
    <cfRule type="cellIs" dxfId="65" priority="57" operator="equal">
      <formula>"Moderado"</formula>
    </cfRule>
    <cfRule type="cellIs" dxfId="64" priority="58" operator="equal">
      <formula>"Alto"</formula>
    </cfRule>
    <cfRule type="cellIs" dxfId="63" priority="59" operator="equal">
      <formula>"Muy Alto"</formula>
    </cfRule>
  </conditionalFormatting>
  <conditionalFormatting sqref="R12:R56">
    <cfRule type="containsText" dxfId="62" priority="54" operator="containsText" text="Medio">
      <formula>NOT(ISERROR(SEARCH("Medio",R12)))</formula>
    </cfRule>
    <cfRule type="containsText" dxfId="61" priority="55" operator="containsText" text="Extremo">
      <formula>NOT(ISERROR(SEARCH("Extremo",R12)))</formula>
    </cfRule>
  </conditionalFormatting>
  <conditionalFormatting sqref="R12:R56">
    <cfRule type="containsText" dxfId="60" priority="53" operator="containsText" text="Extremo">
      <formula>NOT(ISERROR(SEARCH("Extremo",R12)))</formula>
    </cfRule>
  </conditionalFormatting>
  <conditionalFormatting sqref="Y15">
    <cfRule type="cellIs" dxfId="59" priority="49" operator="equal">
      <formula>"Bajo"</formula>
    </cfRule>
    <cfRule type="cellIs" dxfId="58" priority="50" operator="equal">
      <formula>"Moderado"</formula>
    </cfRule>
    <cfRule type="cellIs" dxfId="57" priority="51" operator="equal">
      <formula>"Alto"</formula>
    </cfRule>
    <cfRule type="cellIs" dxfId="56" priority="52" operator="equal">
      <formula>"Muy Alto"</formula>
    </cfRule>
  </conditionalFormatting>
  <conditionalFormatting sqref="Y15">
    <cfRule type="containsText" dxfId="55" priority="47" operator="containsText" text="Medio">
      <formula>NOT(ISERROR(SEARCH("Medio",Y15)))</formula>
    </cfRule>
    <cfRule type="containsText" dxfId="54" priority="48" operator="containsText" text="Extremo">
      <formula>NOT(ISERROR(SEARCH("Extremo",Y15)))</formula>
    </cfRule>
  </conditionalFormatting>
  <conditionalFormatting sqref="W15">
    <cfRule type="containsText" dxfId="53" priority="37" operator="containsText" text="Raro">
      <formula>NOT(ISERROR(SEARCH("Raro",W15)))</formula>
    </cfRule>
    <cfRule type="containsText" dxfId="52" priority="40" operator="containsText" text="Improbable">
      <formula>NOT(ISERROR(SEARCH("Improbable",W15)))</formula>
    </cfRule>
    <cfRule type="containsText" dxfId="51" priority="42" operator="containsText" text="Moderado">
      <formula>NOT(ISERROR(SEARCH("Moderado",W15)))</formula>
    </cfRule>
    <cfRule type="containsText" dxfId="50" priority="44" operator="containsText" text="Probable">
      <formula>NOT(ISERROR(SEARCH("Probable",W15)))</formula>
    </cfRule>
    <cfRule type="containsText" dxfId="49" priority="46" operator="containsText" text="Casi Certeza">
      <formula>NOT(ISERROR(SEARCH("Casi Certeza",W15)))</formula>
    </cfRule>
  </conditionalFormatting>
  <conditionalFormatting sqref="X15">
    <cfRule type="containsText" dxfId="48" priority="38" operator="containsText" text="Insignificante">
      <formula>NOT(ISERROR(SEARCH("Insignificante",X15)))</formula>
    </cfRule>
    <cfRule type="containsText" dxfId="47" priority="39" operator="containsText" text="Menor">
      <formula>NOT(ISERROR(SEARCH("Menor",X15)))</formula>
    </cfRule>
    <cfRule type="containsText" dxfId="46" priority="41" operator="containsText" text="Moderado">
      <formula>NOT(ISERROR(SEARCH("Moderado",X15)))</formula>
    </cfRule>
    <cfRule type="containsText" dxfId="45" priority="43" operator="containsText" text="Mayor">
      <formula>NOT(ISERROR(SEARCH("Mayor",X15)))</formula>
    </cfRule>
    <cfRule type="containsText" dxfId="44" priority="45" operator="containsText" text="Severo">
      <formula>NOT(ISERROR(SEARCH("Severo",X15)))</formula>
    </cfRule>
  </conditionalFormatting>
  <conditionalFormatting sqref="W15">
    <cfRule type="containsText" dxfId="43" priority="35" operator="containsText" text="Raro">
      <formula>NOT(ISERROR(SEARCH("Raro",W15)))</formula>
    </cfRule>
    <cfRule type="containsText" dxfId="42" priority="36" operator="containsText" text="Posible ">
      <formula>NOT(ISERROR(SEARCH("Posible ",W15)))</formula>
    </cfRule>
  </conditionalFormatting>
  <conditionalFormatting sqref="W15">
    <cfRule type="containsText" dxfId="41" priority="33" operator="containsText" text="Improbable">
      <formula>NOT(ISERROR(SEARCH("Improbable",W15)))</formula>
    </cfRule>
    <cfRule type="containsText" dxfId="40" priority="34" operator="containsText" text="Posible ">
      <formula>NOT(ISERROR(SEARCH("Posible ",W15)))</formula>
    </cfRule>
  </conditionalFormatting>
  <conditionalFormatting sqref="X15">
    <cfRule type="containsText" dxfId="39" priority="31" operator="containsText" text="Insignificante">
      <formula>NOT(ISERROR(SEARCH("Insignificante",X15)))</formula>
    </cfRule>
    <cfRule type="containsText" dxfId="38" priority="32" operator="containsText" text="Menor">
      <formula>NOT(ISERROR(SEARCH("Menor",X15)))</formula>
    </cfRule>
  </conditionalFormatting>
  <conditionalFormatting sqref="W15">
    <cfRule type="containsText" dxfId="37" priority="30" operator="containsText" text="Posible">
      <formula>NOT(ISERROR(SEARCH("Posible",W15)))</formula>
    </cfRule>
  </conditionalFormatting>
  <conditionalFormatting sqref="W15">
    <cfRule type="containsText" dxfId="36" priority="29" operator="containsText" text="Casi Seguro">
      <formula>NOT(ISERROR(SEARCH("Casi Seguro",W15)))</formula>
    </cfRule>
  </conditionalFormatting>
  <conditionalFormatting sqref="W15">
    <cfRule type="containsText" dxfId="35" priority="27" operator="containsText" text="Casi Seguro">
      <formula>NOT(ISERROR(SEARCH("Casi Seguro",W15)))</formula>
    </cfRule>
    <cfRule type="containsText" dxfId="34" priority="28" operator="containsText" text="Casi Seguro">
      <formula>NOT(ISERROR(SEARCH("Casi Seguro",W15)))</formula>
    </cfRule>
  </conditionalFormatting>
  <conditionalFormatting sqref="X15">
    <cfRule type="containsText" dxfId="33" priority="26" operator="containsText" text="Severo">
      <formula>NOT(ISERROR(SEARCH("Severo",X15)))</formula>
    </cfRule>
  </conditionalFormatting>
  <conditionalFormatting sqref="Y15">
    <cfRule type="containsText" dxfId="32" priority="25" operator="containsText" text="Extremo">
      <formula>NOT(ISERROR(SEARCH("Extremo",Y15)))</formula>
    </cfRule>
  </conditionalFormatting>
  <conditionalFormatting sqref="V15">
    <cfRule type="containsText" dxfId="31" priority="22" operator="containsText" text="Débil">
      <formula>NOT(ISERROR(SEARCH("Débil",V15)))</formula>
    </cfRule>
    <cfRule type="containsText" dxfId="30" priority="23" operator="containsText" text="Moderado">
      <formula>NOT(ISERROR(SEARCH("Moderado",V15)))</formula>
    </cfRule>
    <cfRule type="containsText" dxfId="29" priority="24" operator="containsText" text="Fuerte">
      <formula>NOT(ISERROR(SEARCH("Fuerte",V15)))</formula>
    </cfRule>
  </conditionalFormatting>
  <conditionalFormatting sqref="AC12:AC56">
    <cfRule type="containsText" dxfId="28" priority="19" operator="containsText" text="Débil">
      <formula>NOT(ISERROR(SEARCH("Débil",AC12)))</formula>
    </cfRule>
    <cfRule type="containsText" dxfId="27" priority="20" operator="containsText" text="Moderado">
      <formula>NOT(ISERROR(SEARCH("Moderado",AC12)))</formula>
    </cfRule>
    <cfRule type="containsText" dxfId="26" priority="21" operator="containsText" text="Fuerte">
      <formula>NOT(ISERROR(SEARCH("Fuerte",AC12)))</formula>
    </cfRule>
  </conditionalFormatting>
  <conditionalFormatting sqref="AD12:AD56">
    <cfRule type="containsText" dxfId="25" priority="14" operator="containsText" text="Raro">
      <formula>NOT(ISERROR(SEARCH("Raro",AD12)))</formula>
    </cfRule>
    <cfRule type="containsText" dxfId="24" priority="15" operator="containsText" text="Improbable">
      <formula>NOT(ISERROR(SEARCH("Improbable",AD12)))</formula>
    </cfRule>
    <cfRule type="containsText" dxfId="23" priority="16" operator="containsText" text="Posible">
      <formula>NOT(ISERROR(SEARCH("Posible",AD12)))</formula>
    </cfRule>
    <cfRule type="containsText" dxfId="22" priority="17" operator="containsText" text="Probable">
      <formula>NOT(ISERROR(SEARCH("Probable",AD12)))</formula>
    </cfRule>
    <cfRule type="containsText" dxfId="21" priority="18" operator="containsText" text="Casi seguro">
      <formula>NOT(ISERROR(SEARCH("Casi seguro",AD12)))</formula>
    </cfRule>
  </conditionalFormatting>
  <conditionalFormatting sqref="AE12:AE56">
    <cfRule type="containsText" dxfId="20" priority="8" operator="containsText" text="Insignificante">
      <formula>NOT(ISERROR(SEARCH("Insignificante",AE12)))</formula>
    </cfRule>
    <cfRule type="containsText" dxfId="19" priority="9" operator="containsText" text="Menor">
      <formula>NOT(ISERROR(SEARCH("Menor",AE12)))</formula>
    </cfRule>
    <cfRule type="containsText" dxfId="18" priority="10" operator="containsText" text="Moderado">
      <formula>NOT(ISERROR(SEARCH("Moderado",AE12)))</formula>
    </cfRule>
    <cfRule type="containsText" dxfId="17" priority="11" operator="containsText" text="Mayor">
      <formula>NOT(ISERROR(SEARCH("Mayor",AE12)))</formula>
    </cfRule>
    <cfRule type="containsText" dxfId="16" priority="12" operator="containsText" text="Mayor">
      <formula>NOT(ISERROR(SEARCH("Mayor",AE12)))</formula>
    </cfRule>
    <cfRule type="containsText" dxfId="15" priority="13" operator="containsText" text="Severo">
      <formula>NOT(ISERROR(SEARCH("Severo",AE12)))</formula>
    </cfRule>
  </conditionalFormatting>
  <conditionalFormatting sqref="AF12:AF56">
    <cfRule type="cellIs" dxfId="14" priority="4" operator="equal">
      <formula>"Bajo"</formula>
    </cfRule>
    <cfRule type="cellIs" dxfId="13" priority="5" operator="equal">
      <formula>"Moderado"</formula>
    </cfRule>
    <cfRule type="cellIs" dxfId="12" priority="6" operator="equal">
      <formula>"Alto"</formula>
    </cfRule>
    <cfRule type="cellIs" dxfId="11" priority="7" operator="equal">
      <formula>"Muy Alto"</formula>
    </cfRule>
  </conditionalFormatting>
  <conditionalFormatting sqref="AF12:AF56">
    <cfRule type="containsText" dxfId="10" priority="2" operator="containsText" text="Medio">
      <formula>NOT(ISERROR(SEARCH("Medio",AF12)))</formula>
    </cfRule>
    <cfRule type="containsText" dxfId="9" priority="3" operator="containsText" text="Extremo">
      <formula>NOT(ISERROR(SEARCH("Extremo",AF12)))</formula>
    </cfRule>
  </conditionalFormatting>
  <conditionalFormatting sqref="AF12:AF56">
    <cfRule type="containsText" dxfId="8" priority="1" operator="containsText" text="Extremo">
      <formula>NOT(ISERROR(SEARCH("Extremo",AF12)))</formula>
    </cfRule>
  </conditionalFormatting>
  <pageMargins left="0.7" right="0.7" top="0.75" bottom="0.75" header="0.3" footer="0.3"/>
  <pageSetup paperSize="9" orientation="portrait" r:id="rId1"/>
  <ignoredErrors>
    <ignoredError sqref="W12:W47" unlockedFormula="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0000000}">
          <x14:formula1>
            <xm:f>PARÁMETROS!$F$4:$F$6</xm:f>
          </x14:formula1>
          <xm:sqref>H12:H56 O12:O56 V15 AC12:AC55</xm:sqref>
        </x14:dataValidation>
        <x14:dataValidation type="list" allowBlank="1" showInputMessage="1" showErrorMessage="1" xr:uid="{00000000-0002-0000-0C00-000001000000}">
          <x14:formula1>
            <xm:f>PARÁMETROS!$C$4:$C$8</xm:f>
          </x14:formula1>
          <xm:sqref>I12:I56 P12:P56 W15 AD12:AD56</xm:sqref>
        </x14:dataValidation>
        <x14:dataValidation type="list" allowBlank="1" showInputMessage="1" showErrorMessage="1" xr:uid="{00000000-0002-0000-0C00-000002000000}">
          <x14:formula1>
            <xm:f>PARÁMETROS!$D$4:$D$8</xm:f>
          </x14:formula1>
          <xm:sqref>J12:J56 Q12:Q56 X15 AE12:AE56</xm:sqref>
        </x14:dataValidation>
        <x14:dataValidation type="list" allowBlank="1" showInputMessage="1" showErrorMessage="1" xr:uid="{00000000-0002-0000-0C00-000003000000}">
          <x14:formula1>
            <xm:f>'DATOS 1'!$A$5:$A$20</xm:f>
          </x14:formula1>
          <xm:sqref>H57:H505</xm:sqref>
        </x14:dataValidation>
        <x14:dataValidation type="list" allowBlank="1" showInputMessage="1" showErrorMessage="1" xr:uid="{00000000-0002-0000-0C00-000004000000}">
          <x14:formula1>
            <xm:f>'DATOS 1'!$H56:$M56</xm:f>
          </x14:formula1>
          <xm:sqref>I57:I505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2:O27"/>
  <sheetViews>
    <sheetView showGridLines="0" view="pageBreakPreview" zoomScale="60" zoomScaleNormal="40" workbookViewId="0">
      <selection activeCell="F33" sqref="F33"/>
    </sheetView>
  </sheetViews>
  <sheetFormatPr baseColWidth="10" defaultRowHeight="15" x14ac:dyDescent="0.25"/>
  <cols>
    <col min="1" max="1" width="3.42578125" customWidth="1"/>
    <col min="2" max="2" width="11.5703125" customWidth="1"/>
    <col min="3" max="3" width="45" customWidth="1"/>
    <col min="4" max="4" width="19.42578125" customWidth="1"/>
    <col min="5" max="5" width="21" customWidth="1"/>
    <col min="6" max="6" width="19.85546875" customWidth="1"/>
    <col min="7" max="7" width="18.7109375" customWidth="1"/>
    <col min="8" max="8" width="16.140625" customWidth="1"/>
    <col min="9" max="9" width="16.28515625" customWidth="1"/>
    <col min="10" max="10" width="16.28515625" bestFit="1" customWidth="1"/>
    <col min="11" max="11" width="16.140625" customWidth="1"/>
    <col min="12" max="12" width="22.5703125" customWidth="1"/>
    <col min="13" max="13" width="23.28515625" customWidth="1"/>
    <col min="14" max="14" width="19.85546875" customWidth="1"/>
    <col min="15" max="15" width="14.42578125" customWidth="1"/>
    <col min="16" max="16" width="18.140625" customWidth="1"/>
    <col min="17" max="17" width="13.28515625" customWidth="1"/>
    <col min="18" max="18" width="18.42578125" customWidth="1"/>
    <col min="20" max="20" width="19.42578125" customWidth="1"/>
  </cols>
  <sheetData>
    <row r="2" spans="3:7" ht="30" customHeight="1" x14ac:dyDescent="0.25">
      <c r="C2" s="259" t="s">
        <v>303</v>
      </c>
      <c r="D2" s="260"/>
      <c r="E2" s="260"/>
      <c r="F2" s="260"/>
      <c r="G2" s="260"/>
    </row>
    <row r="3" spans="3:7" ht="48.75" customHeight="1" x14ac:dyDescent="0.25">
      <c r="C3" s="144"/>
      <c r="D3" s="153">
        <v>2019</v>
      </c>
      <c r="E3" s="153">
        <v>2020</v>
      </c>
      <c r="F3" s="153">
        <v>2021</v>
      </c>
      <c r="G3" s="153">
        <v>2022</v>
      </c>
    </row>
    <row r="4" spans="3:7" ht="22.5" customHeight="1" x14ac:dyDescent="0.25">
      <c r="C4" s="135" t="s">
        <v>54</v>
      </c>
      <c r="D4" s="130">
        <f>+COUNTIF('EVALUACIÓN 19-21'!$H$12:$H$56,$C4)</f>
        <v>10</v>
      </c>
      <c r="E4" s="130">
        <f>+COUNTIF('EVALUACIÓN 19-21'!$O$12:$O$56,$C4)</f>
        <v>11</v>
      </c>
      <c r="F4" s="130">
        <f>+COUNTIF('EVALUACIÓN 19-21'!$V$12:$V$56,$C4)</f>
        <v>16</v>
      </c>
      <c r="G4" s="130">
        <f>+COUNTIF('EVALUACIÓN 22'!$N$12:$N$32,$C4)</f>
        <v>6</v>
      </c>
    </row>
    <row r="5" spans="3:7" ht="22.5" customHeight="1" x14ac:dyDescent="0.25">
      <c r="C5" s="136" t="s">
        <v>43</v>
      </c>
      <c r="D5" s="130">
        <f>+COUNTIF('EVALUACIÓN 19-21'!$H$12:$H$56,$C5)</f>
        <v>14</v>
      </c>
      <c r="E5" s="130">
        <f>+COUNTIF('EVALUACIÓN 19-21'!$O$12:$O$56,$C5)</f>
        <v>13</v>
      </c>
      <c r="F5" s="130">
        <f>+COUNTIF('EVALUACIÓN 19-21'!$V$12:$V$56,$C5)</f>
        <v>5</v>
      </c>
      <c r="G5" s="130">
        <f>+COUNTIF('EVALUACIÓN 22'!$N$12:$N$32,$C5)</f>
        <v>8</v>
      </c>
    </row>
    <row r="6" spans="3:7" ht="22.5" customHeight="1" x14ac:dyDescent="0.25">
      <c r="C6" s="137" t="s">
        <v>55</v>
      </c>
      <c r="D6" s="130">
        <f>+COUNTIF('EVALUACIÓN 19-21'!$H$12:$H$56,$C6)</f>
        <v>10</v>
      </c>
      <c r="E6" s="130">
        <f>+COUNTIF('EVALUACIÓN 19-21'!$O$12:$O$56,$C6)</f>
        <v>3</v>
      </c>
      <c r="F6" s="130">
        <f>+COUNTIF('EVALUACIÓN 19-21'!$V$12:$V$56,$C6)</f>
        <v>4</v>
      </c>
      <c r="G6" s="130">
        <f>+COUNTIF('EVALUACIÓN 22'!$N$12:$N$32,$C6)</f>
        <v>7</v>
      </c>
    </row>
    <row r="7" spans="3:7" ht="22.5" customHeight="1" x14ac:dyDescent="0.25"/>
    <row r="14" spans="3:7" ht="18" customHeight="1" x14ac:dyDescent="0.25"/>
    <row r="15" spans="3:7" ht="18" customHeight="1" x14ac:dyDescent="0.25"/>
    <row r="16" spans="3:7" ht="18" customHeight="1" x14ac:dyDescent="0.25"/>
    <row r="21" spans="3:15" ht="42.75" customHeight="1" x14ac:dyDescent="0.25">
      <c r="C21" s="261" t="s">
        <v>38</v>
      </c>
      <c r="D21" s="262"/>
      <c r="E21" s="262"/>
      <c r="F21" s="262"/>
      <c r="G21" s="262"/>
      <c r="H21" s="262"/>
      <c r="I21" s="262"/>
      <c r="J21" s="263"/>
      <c r="K21" s="140">
        <f>+SUM(D23:D26)</f>
        <v>34</v>
      </c>
      <c r="L21" s="139">
        <v>1</v>
      </c>
      <c r="M21" s="218">
        <f>+SUM(F23:F26)</f>
        <v>27</v>
      </c>
      <c r="N21" s="218">
        <f>+SUM($H$23:$H$26)</f>
        <v>25</v>
      </c>
      <c r="O21" s="218">
        <f>+SUM(J23:J26)</f>
        <v>21</v>
      </c>
    </row>
    <row r="22" spans="3:15" ht="48.75" customHeight="1" x14ac:dyDescent="0.25">
      <c r="C22" s="144"/>
      <c r="D22" s="153">
        <v>2019</v>
      </c>
      <c r="E22" s="156" t="s">
        <v>386</v>
      </c>
      <c r="F22" s="153">
        <v>2020</v>
      </c>
      <c r="G22" s="154" t="s">
        <v>458</v>
      </c>
      <c r="H22" s="153">
        <v>2021</v>
      </c>
      <c r="I22" s="156" t="s">
        <v>566</v>
      </c>
      <c r="J22" s="153">
        <v>2022</v>
      </c>
      <c r="K22" s="154" t="s">
        <v>567</v>
      </c>
    </row>
    <row r="23" spans="3:15" ht="34.5" customHeight="1" x14ac:dyDescent="0.25">
      <c r="C23" s="131" t="s">
        <v>66</v>
      </c>
      <c r="D23" s="130">
        <f>+COUNTIF('EVALUACIÓN 19-21'!$K$12:$K$56,GRÁFICAS!C23)</f>
        <v>12</v>
      </c>
      <c r="E23" s="138">
        <f>+(D23*$L$21)/$K$21</f>
        <v>0.35294117647058826</v>
      </c>
      <c r="F23" s="130">
        <f>+COUNTIF('EVALUACIÓN 19-21'!$R$12:$R$56,GRÁFICAS!C23)</f>
        <v>13</v>
      </c>
      <c r="G23" s="138">
        <f>+(F23*$L$21)/$M$21</f>
        <v>0.48148148148148145</v>
      </c>
      <c r="H23" s="130">
        <f>+COUNTIF('EVALUACIÓN 19-21'!$Y$12:$Y$56,GRÁFICAS!C23)</f>
        <v>7</v>
      </c>
      <c r="I23" s="138">
        <f>+(H23*$L$21)/$N$21</f>
        <v>0.28000000000000003</v>
      </c>
      <c r="J23" s="130">
        <f>+COUNTIF('EVALUACIÓN 22'!$Q$12:$Q$32,GRÁFICAS!C23)</f>
        <v>15</v>
      </c>
      <c r="K23" s="138">
        <f>+(J23*$L$21)/$O$21</f>
        <v>0.7142857142857143</v>
      </c>
    </row>
    <row r="24" spans="3:15" ht="34.5" customHeight="1" x14ac:dyDescent="0.25">
      <c r="C24" s="132" t="s">
        <v>45</v>
      </c>
      <c r="D24" s="130">
        <f>+COUNTIF('EVALUACIÓN 19-21'!$K$12:$K$56,GRÁFICAS!C24)</f>
        <v>13</v>
      </c>
      <c r="E24" s="138">
        <f>+(D24*$L$21)/$K$21</f>
        <v>0.38235294117647056</v>
      </c>
      <c r="F24" s="130">
        <f>+COUNTIF('EVALUACIÓN 19-21'!$R$12:$R$56,GRÁFICAS!C24)</f>
        <v>11</v>
      </c>
      <c r="G24" s="138">
        <f>+(F24*$L$21)/$M$21</f>
        <v>0.40740740740740738</v>
      </c>
      <c r="H24" s="130">
        <f>+COUNTIF('EVALUACIÓN 19-21'!$Y$12:$Y$56,GRÁFICAS!C24)</f>
        <v>15</v>
      </c>
      <c r="I24" s="138">
        <f>+(H24*$L$21)/$N$21</f>
        <v>0.6</v>
      </c>
      <c r="J24" s="130">
        <f>+COUNTIF('EVALUACIÓN 22'!$Q$12:$Q$32,GRÁFICAS!C24)</f>
        <v>4</v>
      </c>
      <c r="K24" s="138">
        <f>+(J24*$L$21)/$O$21</f>
        <v>0.19047619047619047</v>
      </c>
    </row>
    <row r="25" spans="3:15" ht="34.5" customHeight="1" x14ac:dyDescent="0.25">
      <c r="C25" s="133" t="s">
        <v>67</v>
      </c>
      <c r="D25" s="130">
        <f>+COUNTIF('EVALUACIÓN 19-21'!$K$12:$K$56,GRÁFICAS!C25)</f>
        <v>1</v>
      </c>
      <c r="E25" s="138">
        <f>+(D25*$L$21)/$K$21</f>
        <v>2.9411764705882353E-2</v>
      </c>
      <c r="F25" s="130">
        <f>+COUNTIF('EVALUACIÓN 19-21'!$R$12:$R$56,GRÁFICAS!C25)</f>
        <v>3</v>
      </c>
      <c r="G25" s="138">
        <f>+(F25*$L$21)/$M$21</f>
        <v>0.1111111111111111</v>
      </c>
      <c r="H25" s="130">
        <f>+COUNTIF('EVALUACIÓN 19-21'!$Y$12:$Y$56,GRÁFICAS!C25)</f>
        <v>2</v>
      </c>
      <c r="I25" s="138">
        <f>+(H25*$L$21)/$N$21</f>
        <v>0.08</v>
      </c>
      <c r="J25" s="130">
        <f>+COUNTIF('EVALUACIÓN 22'!$Q$12:$Q$32,GRÁFICAS!C25)</f>
        <v>2</v>
      </c>
      <c r="K25" s="138">
        <f>+(J25*$L$21)/$O$21</f>
        <v>9.5238095238095233E-2</v>
      </c>
    </row>
    <row r="26" spans="3:15" ht="34.5" customHeight="1" x14ac:dyDescent="0.25">
      <c r="C26" s="134" t="s">
        <v>40</v>
      </c>
      <c r="D26" s="130">
        <f>+COUNTIF('EVALUACIÓN 19-21'!$K$12:$K$56,GRÁFICAS!C26)</f>
        <v>8</v>
      </c>
      <c r="E26" s="138">
        <f>+(D26*$L$21)/$K$21</f>
        <v>0.23529411764705882</v>
      </c>
      <c r="F26" s="130">
        <f>+COUNTIF('EVALUACIÓN 19-21'!$R$12:$R$56,GRÁFICAS!C26)</f>
        <v>0</v>
      </c>
      <c r="G26" s="138">
        <f>+(F26*$L$21)/$M$21</f>
        <v>0</v>
      </c>
      <c r="H26" s="130">
        <f>+COUNTIF('EVALUACIÓN 19-21'!$Y$12:$Y$56,GRÁFICAS!C26)</f>
        <v>1</v>
      </c>
      <c r="I26" s="138">
        <f>+(H26*$L$21)/$N$21</f>
        <v>0.04</v>
      </c>
      <c r="J26" s="130">
        <f>+COUNTIF('EVALUACIÓN 22'!$Q$12:$Q$32,GRÁFICAS!C26)</f>
        <v>0</v>
      </c>
      <c r="K26" s="138">
        <f>+(J26*$L$21)/$O$21</f>
        <v>0</v>
      </c>
    </row>
    <row r="27" spans="3:15" ht="34.5" customHeight="1" x14ac:dyDescent="0.25"/>
  </sheetData>
  <sheetProtection algorithmName="SHA-512" hashValue="nXwSjwA87BOkvyrUxWLCuXODYOFLMvWL4Ir2dhzW30ptHWlM113zZ+YMDPOIXMBZTBkzuAoObXyAE3RQBFiKpA==" saltValue="qkUgio+Hcq9jGXMTAWiMIw==" spinCount="100000" sheet="1" objects="1" scenarios="1"/>
  <mergeCells count="2">
    <mergeCell ref="C2:G2"/>
    <mergeCell ref="C21:J21"/>
  </mergeCells>
  <conditionalFormatting sqref="C26">
    <cfRule type="cellIs" dxfId="7" priority="17" stopIfTrue="1" operator="equal">
      <formula>"Incontrolable"</formula>
    </cfRule>
    <cfRule type="cellIs" dxfId="6" priority="18" stopIfTrue="1" operator="equal">
      <formula>"Débil"</formula>
    </cfRule>
    <cfRule type="cellIs" dxfId="5" priority="19" stopIfTrue="1" operator="equal">
      <formula>"Moderado"</formula>
    </cfRule>
    <cfRule type="cellIs" dxfId="4" priority="20" stopIfTrue="1" operator="equal">
      <formula>"Fuerte"</formula>
    </cfRule>
  </conditionalFormatting>
  <pageMargins left="0.7" right="0.7" top="0.75" bottom="0.75" header="0.3" footer="0.3"/>
  <pageSetup scale="19" orientation="portrait" r:id="rId1"/>
  <ignoredErrors>
    <ignoredError sqref="F4:F6"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0"/>
  <dimension ref="A1:B25"/>
  <sheetViews>
    <sheetView workbookViewId="0">
      <selection activeCell="B25" sqref="B25"/>
    </sheetView>
  </sheetViews>
  <sheetFormatPr baseColWidth="10" defaultRowHeight="15" x14ac:dyDescent="0.25"/>
  <cols>
    <col min="2" max="2" width="162.28515625" customWidth="1"/>
  </cols>
  <sheetData>
    <row r="1" spans="1:2" s="111" customFormat="1" x14ac:dyDescent="0.25">
      <c r="A1" s="109" t="s">
        <v>190</v>
      </c>
      <c r="B1" s="110" t="s">
        <v>191</v>
      </c>
    </row>
    <row r="2" spans="1:2" s="111" customFormat="1" x14ac:dyDescent="0.25">
      <c r="A2" s="109">
        <v>1</v>
      </c>
      <c r="B2" s="112" t="s">
        <v>192</v>
      </c>
    </row>
    <row r="3" spans="1:2" s="111" customFormat="1" x14ac:dyDescent="0.25">
      <c r="A3" s="109">
        <v>2</v>
      </c>
      <c r="B3" s="112" t="s">
        <v>193</v>
      </c>
    </row>
    <row r="4" spans="1:2" s="111" customFormat="1" ht="45" x14ac:dyDescent="0.25">
      <c r="A4" s="109"/>
      <c r="B4" s="112" t="s">
        <v>199</v>
      </c>
    </row>
    <row r="5" spans="1:2" s="111" customFormat="1" x14ac:dyDescent="0.25">
      <c r="A5" s="109"/>
      <c r="B5" s="113" t="s">
        <v>194</v>
      </c>
    </row>
    <row r="6" spans="1:2" s="111" customFormat="1" ht="30" x14ac:dyDescent="0.25">
      <c r="A6" s="109"/>
      <c r="B6" s="114" t="s">
        <v>202</v>
      </c>
    </row>
    <row r="7" spans="1:2" s="111" customFormat="1" x14ac:dyDescent="0.25">
      <c r="B7" s="114" t="s">
        <v>201</v>
      </c>
    </row>
    <row r="8" spans="1:2" s="111" customFormat="1" x14ac:dyDescent="0.25">
      <c r="B8" s="114" t="s">
        <v>200</v>
      </c>
    </row>
    <row r="9" spans="1:2" s="111" customFormat="1" x14ac:dyDescent="0.25">
      <c r="B9" s="114" t="s">
        <v>203</v>
      </c>
    </row>
    <row r="10" spans="1:2" s="111" customFormat="1" ht="30" x14ac:dyDescent="0.25">
      <c r="A10" s="115"/>
      <c r="B10" s="114" t="s">
        <v>204</v>
      </c>
    </row>
    <row r="11" spans="1:2" s="111" customFormat="1" x14ac:dyDescent="0.25">
      <c r="B11" s="114" t="s">
        <v>205</v>
      </c>
    </row>
    <row r="12" spans="1:2" s="111" customFormat="1" x14ac:dyDescent="0.25">
      <c r="B12" s="114" t="s">
        <v>206</v>
      </c>
    </row>
    <row r="13" spans="1:2" s="111" customFormat="1" ht="30" x14ac:dyDescent="0.25">
      <c r="B13" s="114" t="s">
        <v>207</v>
      </c>
    </row>
    <row r="14" spans="1:2" s="111" customFormat="1" x14ac:dyDescent="0.25">
      <c r="A14" s="115"/>
      <c r="B14" s="114" t="s">
        <v>208</v>
      </c>
    </row>
    <row r="15" spans="1:2" s="111" customFormat="1" x14ac:dyDescent="0.25">
      <c r="A15" s="115"/>
      <c r="B15" s="114" t="s">
        <v>209</v>
      </c>
    </row>
    <row r="16" spans="1:2" s="111" customFormat="1" x14ac:dyDescent="0.25">
      <c r="A16" s="115"/>
      <c r="B16" s="114" t="s">
        <v>210</v>
      </c>
    </row>
    <row r="17" spans="1:2" s="111" customFormat="1" x14ac:dyDescent="0.25">
      <c r="A17" s="115"/>
      <c r="B17" s="114" t="s">
        <v>211</v>
      </c>
    </row>
    <row r="18" spans="1:2" s="111" customFormat="1" x14ac:dyDescent="0.25">
      <c r="A18" s="109">
        <v>3</v>
      </c>
      <c r="B18" s="112" t="s">
        <v>195</v>
      </c>
    </row>
    <row r="19" spans="1:2" s="111" customFormat="1" x14ac:dyDescent="0.25">
      <c r="A19" s="109">
        <v>4</v>
      </c>
      <c r="B19" s="112" t="s">
        <v>196</v>
      </c>
    </row>
    <row r="20" spans="1:2" s="111" customFormat="1" ht="30" x14ac:dyDescent="0.25">
      <c r="A20" s="109">
        <v>5</v>
      </c>
      <c r="B20" s="112" t="s">
        <v>197</v>
      </c>
    </row>
    <row r="21" spans="1:2" s="111" customFormat="1" ht="30" x14ac:dyDescent="0.25">
      <c r="A21" s="109">
        <v>6</v>
      </c>
      <c r="B21" s="112" t="s">
        <v>212</v>
      </c>
    </row>
    <row r="22" spans="1:2" s="111" customFormat="1" ht="75" x14ac:dyDescent="0.25">
      <c r="A22" s="109">
        <v>7</v>
      </c>
      <c r="B22" s="112" t="s">
        <v>213</v>
      </c>
    </row>
    <row r="23" spans="1:2" s="111" customFormat="1" x14ac:dyDescent="0.25">
      <c r="A23" s="109">
        <v>8</v>
      </c>
      <c r="B23" s="112" t="s">
        <v>215</v>
      </c>
    </row>
    <row r="24" spans="1:2" s="111" customFormat="1" x14ac:dyDescent="0.25">
      <c r="A24" s="116">
        <v>9</v>
      </c>
      <c r="B24" s="112" t="s">
        <v>198</v>
      </c>
    </row>
    <row r="25" spans="1:2" s="111" customFormat="1" ht="30" x14ac:dyDescent="0.25">
      <c r="A25" s="116">
        <v>10</v>
      </c>
      <c r="B25" s="112" t="s">
        <v>214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L13" sqref="L13"/>
    </sheetView>
  </sheetViews>
  <sheetFormatPr baseColWidth="10" defaultColWidth="11.42578125" defaultRowHeight="15" x14ac:dyDescent="0.25"/>
  <cols>
    <col min="1" max="16384" width="11.42578125" style="120"/>
  </cols>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dimension ref="A1:D69"/>
  <sheetViews>
    <sheetView zoomScale="87" zoomScaleNormal="87" workbookViewId="0">
      <selection activeCell="B19" sqref="B19:B22"/>
    </sheetView>
  </sheetViews>
  <sheetFormatPr baseColWidth="10" defaultColWidth="11.42578125" defaultRowHeight="14.25" x14ac:dyDescent="0.2"/>
  <cols>
    <col min="1" max="1" width="27.7109375" style="1" customWidth="1"/>
    <col min="2" max="2" width="70.42578125" style="1" customWidth="1"/>
    <col min="3" max="3" width="92" style="1" customWidth="1"/>
    <col min="4" max="5" width="11.42578125" style="1" customWidth="1"/>
    <col min="6" max="16384" width="11.42578125" style="1"/>
  </cols>
  <sheetData>
    <row r="1" spans="1:4" ht="31.5" customHeight="1" x14ac:dyDescent="0.2">
      <c r="A1" s="82" t="s">
        <v>2</v>
      </c>
      <c r="B1" s="82" t="s">
        <v>1</v>
      </c>
      <c r="C1" s="82" t="s">
        <v>3</v>
      </c>
    </row>
    <row r="2" spans="1:4" ht="42" customHeight="1" x14ac:dyDescent="0.2">
      <c r="A2" s="265" t="s">
        <v>94</v>
      </c>
      <c r="B2" s="265" t="s">
        <v>95</v>
      </c>
      <c r="C2" s="105" t="s">
        <v>29</v>
      </c>
    </row>
    <row r="3" spans="1:4" ht="24.75" customHeight="1" x14ac:dyDescent="0.2">
      <c r="A3" s="265"/>
      <c r="B3" s="265"/>
      <c r="C3" s="105" t="s">
        <v>96</v>
      </c>
    </row>
    <row r="4" spans="1:4" ht="36" customHeight="1" x14ac:dyDescent="0.2">
      <c r="A4" s="265"/>
      <c r="B4" s="265"/>
      <c r="C4" s="105" t="s">
        <v>10</v>
      </c>
    </row>
    <row r="5" spans="1:4" ht="34.5" customHeight="1" x14ac:dyDescent="0.2">
      <c r="A5" s="265"/>
      <c r="B5" s="265"/>
      <c r="C5" s="105" t="s">
        <v>11</v>
      </c>
    </row>
    <row r="6" spans="1:4" ht="27" customHeight="1" x14ac:dyDescent="0.2">
      <c r="A6" s="265"/>
      <c r="B6" s="265"/>
      <c r="C6" s="105" t="s">
        <v>76</v>
      </c>
    </row>
    <row r="7" spans="1:4" ht="44.25" customHeight="1" x14ac:dyDescent="0.2">
      <c r="A7" s="265" t="s">
        <v>0</v>
      </c>
      <c r="B7" s="265" t="s">
        <v>97</v>
      </c>
      <c r="C7" s="106" t="s">
        <v>12</v>
      </c>
    </row>
    <row r="8" spans="1:4" ht="24.75" customHeight="1" x14ac:dyDescent="0.2">
      <c r="A8" s="265"/>
      <c r="B8" s="265"/>
      <c r="C8" s="106" t="s">
        <v>98</v>
      </c>
    </row>
    <row r="9" spans="1:4" ht="35.25" customHeight="1" x14ac:dyDescent="0.2">
      <c r="A9" s="265"/>
      <c r="B9" s="265"/>
      <c r="C9" s="106" t="s">
        <v>99</v>
      </c>
    </row>
    <row r="10" spans="1:4" ht="27.75" customHeight="1" x14ac:dyDescent="0.2">
      <c r="A10" s="265"/>
      <c r="B10" s="265"/>
      <c r="C10" s="106" t="s">
        <v>13</v>
      </c>
    </row>
    <row r="11" spans="1:4" ht="39" customHeight="1" x14ac:dyDescent="0.2">
      <c r="A11" s="265" t="s">
        <v>100</v>
      </c>
      <c r="B11" s="265" t="s">
        <v>101</v>
      </c>
      <c r="C11" s="106" t="s">
        <v>102</v>
      </c>
    </row>
    <row r="12" spans="1:4" ht="26.25" customHeight="1" x14ac:dyDescent="0.2">
      <c r="A12" s="265"/>
      <c r="B12" s="265"/>
      <c r="C12" s="106" t="s">
        <v>14</v>
      </c>
    </row>
    <row r="13" spans="1:4" x14ac:dyDescent="0.2">
      <c r="A13" s="265"/>
      <c r="B13" s="265"/>
      <c r="C13" s="106" t="s">
        <v>103</v>
      </c>
    </row>
    <row r="14" spans="1:4" ht="27" customHeight="1" x14ac:dyDescent="0.2">
      <c r="A14" s="265"/>
      <c r="B14" s="265"/>
      <c r="C14" s="106" t="s">
        <v>104</v>
      </c>
    </row>
    <row r="15" spans="1:4" ht="27" customHeight="1" x14ac:dyDescent="0.2">
      <c r="A15" s="265"/>
      <c r="B15" s="265"/>
      <c r="C15" s="106" t="s">
        <v>105</v>
      </c>
    </row>
    <row r="16" spans="1:4" ht="33.75" customHeight="1" x14ac:dyDescent="0.2">
      <c r="A16" s="267" t="s">
        <v>187</v>
      </c>
      <c r="B16" s="265" t="s">
        <v>106</v>
      </c>
      <c r="C16" s="80" t="s">
        <v>107</v>
      </c>
      <c r="D16" s="2"/>
    </row>
    <row r="17" spans="1:4" ht="19.5" customHeight="1" x14ac:dyDescent="0.2">
      <c r="A17" s="267"/>
      <c r="B17" s="265"/>
      <c r="C17" s="80" t="s">
        <v>108</v>
      </c>
      <c r="D17" s="2"/>
    </row>
    <row r="18" spans="1:4" x14ac:dyDescent="0.2">
      <c r="A18" s="267"/>
      <c r="B18" s="265"/>
      <c r="C18" s="107" t="s">
        <v>15</v>
      </c>
      <c r="D18" s="2"/>
    </row>
    <row r="19" spans="1:4" ht="21.75" customHeight="1" x14ac:dyDescent="0.2">
      <c r="A19" s="264" t="s">
        <v>109</v>
      </c>
      <c r="B19" s="265" t="s">
        <v>16</v>
      </c>
      <c r="C19" s="80" t="s">
        <v>110</v>
      </c>
      <c r="D19" s="2"/>
    </row>
    <row r="20" spans="1:4" ht="26.25" customHeight="1" x14ac:dyDescent="0.2">
      <c r="A20" s="264"/>
      <c r="B20" s="265"/>
      <c r="C20" s="80" t="s">
        <v>111</v>
      </c>
    </row>
    <row r="21" spans="1:4" ht="24.75" customHeight="1" x14ac:dyDescent="0.2">
      <c r="A21" s="264"/>
      <c r="B21" s="265"/>
      <c r="C21" s="80" t="s">
        <v>112</v>
      </c>
    </row>
    <row r="22" spans="1:4" ht="23.25" customHeight="1" x14ac:dyDescent="0.2">
      <c r="A22" s="264"/>
      <c r="B22" s="265"/>
      <c r="C22" s="107" t="s">
        <v>17</v>
      </c>
    </row>
    <row r="23" spans="1:4" ht="47.25" customHeight="1" x14ac:dyDescent="0.2">
      <c r="A23" s="265" t="s">
        <v>31</v>
      </c>
      <c r="B23" s="265" t="s">
        <v>113</v>
      </c>
      <c r="C23" s="80" t="s">
        <v>114</v>
      </c>
    </row>
    <row r="24" spans="1:4" ht="34.5" customHeight="1" x14ac:dyDescent="0.2">
      <c r="A24" s="265"/>
      <c r="B24" s="265"/>
      <c r="C24" s="80" t="s">
        <v>115</v>
      </c>
    </row>
    <row r="25" spans="1:4" ht="28.5" customHeight="1" x14ac:dyDescent="0.2">
      <c r="A25" s="264" t="s">
        <v>32</v>
      </c>
      <c r="B25" s="265" t="s">
        <v>116</v>
      </c>
      <c r="C25" s="80" t="s">
        <v>18</v>
      </c>
    </row>
    <row r="26" spans="1:4" ht="27.75" customHeight="1" x14ac:dyDescent="0.2">
      <c r="A26" s="264"/>
      <c r="B26" s="265"/>
      <c r="C26" s="80" t="s">
        <v>117</v>
      </c>
    </row>
    <row r="27" spans="1:4" ht="27" customHeight="1" x14ac:dyDescent="0.2">
      <c r="A27" s="264"/>
      <c r="B27" s="265"/>
      <c r="C27" s="80" t="s">
        <v>118</v>
      </c>
    </row>
    <row r="28" spans="1:4" ht="32.25" customHeight="1" x14ac:dyDescent="0.2">
      <c r="A28" s="264"/>
      <c r="B28" s="265"/>
      <c r="C28" s="80" t="s">
        <v>119</v>
      </c>
    </row>
    <row r="29" spans="1:4" ht="28.5" x14ac:dyDescent="0.2">
      <c r="A29" s="264" t="s">
        <v>33</v>
      </c>
      <c r="B29" s="265" t="s">
        <v>120</v>
      </c>
      <c r="C29" s="106" t="s">
        <v>20</v>
      </c>
    </row>
    <row r="30" spans="1:4" ht="20.25" customHeight="1" x14ac:dyDescent="0.2">
      <c r="A30" s="264"/>
      <c r="B30" s="265"/>
      <c r="C30" s="106" t="s">
        <v>4</v>
      </c>
    </row>
    <row r="31" spans="1:4" ht="36.75" customHeight="1" x14ac:dyDescent="0.2">
      <c r="A31" s="264"/>
      <c r="B31" s="265"/>
      <c r="C31" s="106" t="s">
        <v>21</v>
      </c>
    </row>
    <row r="32" spans="1:4" ht="50.25" customHeight="1" x14ac:dyDescent="0.2">
      <c r="A32" s="264"/>
      <c r="B32" s="265"/>
      <c r="C32" s="106" t="s">
        <v>19</v>
      </c>
    </row>
    <row r="33" spans="1:3" ht="29.25" customHeight="1" x14ac:dyDescent="0.2">
      <c r="A33" s="264" t="s">
        <v>34</v>
      </c>
      <c r="B33" s="265" t="s">
        <v>121</v>
      </c>
      <c r="C33" s="106" t="s">
        <v>122</v>
      </c>
    </row>
    <row r="34" spans="1:3" ht="50.25" customHeight="1" x14ac:dyDescent="0.2">
      <c r="A34" s="265"/>
      <c r="B34" s="265"/>
      <c r="C34" s="106" t="s">
        <v>123</v>
      </c>
    </row>
    <row r="35" spans="1:3" ht="57.75" customHeight="1" x14ac:dyDescent="0.2">
      <c r="A35" s="265"/>
      <c r="B35" s="265"/>
      <c r="C35" s="106" t="s">
        <v>124</v>
      </c>
    </row>
    <row r="36" spans="1:3" ht="72.75" customHeight="1" x14ac:dyDescent="0.2">
      <c r="A36" s="265"/>
      <c r="B36" s="265"/>
      <c r="C36" s="106" t="s">
        <v>22</v>
      </c>
    </row>
    <row r="37" spans="1:3" ht="46.5" customHeight="1" x14ac:dyDescent="0.2">
      <c r="A37" s="264" t="s">
        <v>35</v>
      </c>
      <c r="B37" s="266" t="s">
        <v>27</v>
      </c>
      <c r="C37" s="104" t="s">
        <v>5</v>
      </c>
    </row>
    <row r="38" spans="1:3" ht="42.75" x14ac:dyDescent="0.2">
      <c r="A38" s="265"/>
      <c r="B38" s="266"/>
      <c r="C38" s="104" t="s">
        <v>125</v>
      </c>
    </row>
    <row r="39" spans="1:3" ht="45" customHeight="1" x14ac:dyDescent="0.2">
      <c r="A39" s="265"/>
      <c r="B39" s="266"/>
      <c r="C39" s="106" t="s">
        <v>28</v>
      </c>
    </row>
    <row r="40" spans="1:3" ht="28.5" customHeight="1" x14ac:dyDescent="0.2">
      <c r="A40" s="264" t="s">
        <v>37</v>
      </c>
      <c r="B40" s="266" t="s">
        <v>9</v>
      </c>
      <c r="C40" s="104" t="s">
        <v>126</v>
      </c>
    </row>
    <row r="41" spans="1:3" ht="26.25" customHeight="1" x14ac:dyDescent="0.2">
      <c r="A41" s="265"/>
      <c r="B41" s="266"/>
      <c r="C41" s="104" t="s">
        <v>127</v>
      </c>
    </row>
    <row r="42" spans="1:3" ht="24.75" customHeight="1" x14ac:dyDescent="0.2">
      <c r="A42" s="265"/>
      <c r="B42" s="266"/>
      <c r="C42" s="104" t="s">
        <v>128</v>
      </c>
    </row>
    <row r="43" spans="1:3" ht="28.5" customHeight="1" x14ac:dyDescent="0.2">
      <c r="A43" s="265"/>
      <c r="B43" s="266"/>
      <c r="C43" s="104" t="s">
        <v>6</v>
      </c>
    </row>
    <row r="44" spans="1:3" ht="24" customHeight="1" x14ac:dyDescent="0.2">
      <c r="A44" s="265"/>
      <c r="B44" s="266"/>
      <c r="C44" s="104" t="s">
        <v>129</v>
      </c>
    </row>
    <row r="45" spans="1:3" ht="26.25" customHeight="1" x14ac:dyDescent="0.2">
      <c r="A45" s="265"/>
      <c r="B45" s="266"/>
      <c r="C45" s="104" t="s">
        <v>130</v>
      </c>
    </row>
    <row r="46" spans="1:3" x14ac:dyDescent="0.2">
      <c r="A46" s="264" t="s">
        <v>131</v>
      </c>
      <c r="B46" s="266" t="s">
        <v>23</v>
      </c>
      <c r="C46" s="80" t="s">
        <v>132</v>
      </c>
    </row>
    <row r="47" spans="1:3" ht="28.5" x14ac:dyDescent="0.2">
      <c r="A47" s="264"/>
      <c r="B47" s="266"/>
      <c r="C47" s="80" t="s">
        <v>26</v>
      </c>
    </row>
    <row r="48" spans="1:3" x14ac:dyDescent="0.2">
      <c r="A48" s="264"/>
      <c r="B48" s="266"/>
      <c r="C48" s="80" t="s">
        <v>133</v>
      </c>
    </row>
    <row r="49" spans="1:3" ht="25.5" customHeight="1" x14ac:dyDescent="0.2">
      <c r="A49" s="264" t="s">
        <v>134</v>
      </c>
      <c r="B49" s="266" t="s">
        <v>135</v>
      </c>
      <c r="C49" s="80" t="s">
        <v>136</v>
      </c>
    </row>
    <row r="50" spans="1:3" ht="25.5" customHeight="1" x14ac:dyDescent="0.2">
      <c r="A50" s="264"/>
      <c r="B50" s="266"/>
      <c r="C50" s="80" t="s">
        <v>137</v>
      </c>
    </row>
    <row r="51" spans="1:3" x14ac:dyDescent="0.2">
      <c r="A51" s="264"/>
      <c r="B51" s="266"/>
      <c r="C51" s="80" t="s">
        <v>138</v>
      </c>
    </row>
    <row r="52" spans="1:3" ht="26.25" customHeight="1" x14ac:dyDescent="0.2">
      <c r="A52" s="264"/>
      <c r="B52" s="266"/>
      <c r="C52" s="80" t="s">
        <v>30</v>
      </c>
    </row>
    <row r="53" spans="1:3" ht="21" customHeight="1" x14ac:dyDescent="0.2">
      <c r="A53" s="264"/>
      <c r="B53" s="266"/>
      <c r="C53" s="80" t="s">
        <v>139</v>
      </c>
    </row>
    <row r="54" spans="1:3" ht="32.25" customHeight="1" x14ac:dyDescent="0.2">
      <c r="A54" s="264"/>
      <c r="B54" s="266"/>
      <c r="C54" s="80" t="s">
        <v>140</v>
      </c>
    </row>
    <row r="55" spans="1:3" ht="36" customHeight="1" x14ac:dyDescent="0.2">
      <c r="A55" s="266" t="s">
        <v>141</v>
      </c>
      <c r="B55" s="266" t="s">
        <v>142</v>
      </c>
      <c r="C55" s="81" t="s">
        <v>143</v>
      </c>
    </row>
    <row r="56" spans="1:3" ht="39.75" customHeight="1" x14ac:dyDescent="0.2">
      <c r="A56" s="266"/>
      <c r="B56" s="266"/>
      <c r="C56" s="81" t="s">
        <v>144</v>
      </c>
    </row>
    <row r="57" spans="1:3" ht="20.25" customHeight="1" x14ac:dyDescent="0.2">
      <c r="A57" s="266"/>
      <c r="B57" s="266"/>
      <c r="C57" s="108" t="s">
        <v>36</v>
      </c>
    </row>
    <row r="58" spans="1:3" ht="38.25" customHeight="1" x14ac:dyDescent="0.2">
      <c r="A58" s="266"/>
      <c r="B58" s="266"/>
      <c r="C58" s="106" t="s">
        <v>24</v>
      </c>
    </row>
    <row r="59" spans="1:3" ht="39.75" customHeight="1" x14ac:dyDescent="0.2">
      <c r="A59" s="266"/>
      <c r="B59" s="266"/>
      <c r="C59" s="81" t="s">
        <v>145</v>
      </c>
    </row>
    <row r="60" spans="1:3" ht="33" customHeight="1" x14ac:dyDescent="0.2">
      <c r="A60" s="266" t="s">
        <v>7</v>
      </c>
      <c r="B60" s="266" t="s">
        <v>7</v>
      </c>
      <c r="C60" s="81" t="s">
        <v>25</v>
      </c>
    </row>
    <row r="61" spans="1:3" ht="33" customHeight="1" x14ac:dyDescent="0.2">
      <c r="A61" s="266"/>
      <c r="B61" s="266"/>
      <c r="C61" s="81" t="s">
        <v>8</v>
      </c>
    </row>
    <row r="62" spans="1:3" ht="39" customHeight="1" x14ac:dyDescent="0.2">
      <c r="A62" s="266" t="s">
        <v>146</v>
      </c>
      <c r="B62" s="266" t="s">
        <v>147</v>
      </c>
      <c r="C62" s="81" t="s">
        <v>148</v>
      </c>
    </row>
    <row r="63" spans="1:3" ht="26.25" customHeight="1" x14ac:dyDescent="0.2">
      <c r="A63" s="266"/>
      <c r="B63" s="266"/>
      <c r="C63" s="81" t="s">
        <v>149</v>
      </c>
    </row>
    <row r="64" spans="1:3" ht="30" customHeight="1" x14ac:dyDescent="0.2">
      <c r="A64" s="266"/>
      <c r="B64" s="266"/>
      <c r="C64" s="81" t="s">
        <v>150</v>
      </c>
    </row>
    <row r="65" spans="3:3" x14ac:dyDescent="0.2">
      <c r="C65" s="2"/>
    </row>
    <row r="66" spans="3:3" x14ac:dyDescent="0.2">
      <c r="C66" s="2"/>
    </row>
    <row r="67" spans="3:3" x14ac:dyDescent="0.2">
      <c r="C67" s="2"/>
    </row>
    <row r="68" spans="3:3" x14ac:dyDescent="0.2">
      <c r="C68" s="2"/>
    </row>
    <row r="69" spans="3:3" x14ac:dyDescent="0.2">
      <c r="C69" s="2"/>
    </row>
  </sheetData>
  <mergeCells count="32">
    <mergeCell ref="A2:A6"/>
    <mergeCell ref="B2:B6"/>
    <mergeCell ref="A7:A10"/>
    <mergeCell ref="B7:B10"/>
    <mergeCell ref="A11:A15"/>
    <mergeCell ref="B11:B15"/>
    <mergeCell ref="A16:A18"/>
    <mergeCell ref="B16:B18"/>
    <mergeCell ref="A19:A22"/>
    <mergeCell ref="B19:B22"/>
    <mergeCell ref="A23:A24"/>
    <mergeCell ref="B23:B24"/>
    <mergeCell ref="A37:A39"/>
    <mergeCell ref="B37:B39"/>
    <mergeCell ref="A49:A54"/>
    <mergeCell ref="B49:B54"/>
    <mergeCell ref="A55:A59"/>
    <mergeCell ref="B55:B59"/>
    <mergeCell ref="A60:A61"/>
    <mergeCell ref="B60:B61"/>
    <mergeCell ref="A62:A64"/>
    <mergeCell ref="B62:B64"/>
    <mergeCell ref="A40:A45"/>
    <mergeCell ref="B40:B45"/>
    <mergeCell ref="A46:A48"/>
    <mergeCell ref="B46:B48"/>
    <mergeCell ref="A25:A28"/>
    <mergeCell ref="B25:B28"/>
    <mergeCell ref="A29:A32"/>
    <mergeCell ref="B29:B32"/>
    <mergeCell ref="A33:A36"/>
    <mergeCell ref="B33:B36"/>
  </mergeCells>
  <pageMargins left="0.17" right="0.27" top="0.2" bottom="0.24" header="0.16" footer="0.17"/>
  <pageSetup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
    <pageSetUpPr fitToPage="1"/>
  </sheetPr>
  <dimension ref="B1:M33"/>
  <sheetViews>
    <sheetView view="pageBreakPreview" zoomScaleNormal="80" zoomScaleSheetLayoutView="100" workbookViewId="0">
      <selection activeCell="D8" sqref="D8:E8"/>
    </sheetView>
  </sheetViews>
  <sheetFormatPr baseColWidth="10" defaultRowHeight="15.75" x14ac:dyDescent="0.25"/>
  <cols>
    <col min="1" max="1" width="2.7109375" style="70" customWidth="1"/>
    <col min="2" max="2" width="7.42578125" style="70" customWidth="1"/>
    <col min="3" max="3" width="23.28515625" style="70" customWidth="1"/>
    <col min="4" max="4" width="37.28515625" style="70" customWidth="1"/>
    <col min="5" max="5" width="70.5703125" style="70" customWidth="1"/>
    <col min="6" max="6" width="40" style="70" customWidth="1"/>
    <col min="7" max="7" width="3.28515625" style="70" customWidth="1"/>
    <col min="8" max="8" width="15.140625" style="70" customWidth="1"/>
    <col min="9" max="9" width="17.140625" style="70" bestFit="1" customWidth="1"/>
    <col min="10" max="10" width="11.42578125" style="70" customWidth="1"/>
    <col min="11" max="11" width="12.42578125" style="70" customWidth="1"/>
    <col min="12" max="12" width="12.140625" style="70" customWidth="1"/>
    <col min="13" max="13" width="10.85546875" style="70" customWidth="1"/>
    <col min="14" max="14" width="12" style="70" customWidth="1"/>
    <col min="15" max="15" width="20" style="70" customWidth="1"/>
    <col min="16" max="16" width="24.140625" style="70" customWidth="1"/>
    <col min="17" max="17" width="19.7109375" style="70" customWidth="1"/>
    <col min="18" max="18" width="27.140625" style="70" customWidth="1"/>
    <col min="19" max="256" width="11.42578125" style="70"/>
    <col min="257" max="257" width="5.7109375" style="70" customWidth="1"/>
    <col min="258" max="258" width="7.42578125" style="70" customWidth="1"/>
    <col min="259" max="259" width="20.28515625" style="70" customWidth="1"/>
    <col min="260" max="260" width="27.28515625" style="70" customWidth="1"/>
    <col min="261" max="261" width="37.140625" style="70" customWidth="1"/>
    <col min="262" max="262" width="26.7109375" style="70" customWidth="1"/>
    <col min="263" max="263" width="15.28515625" style="70" customWidth="1"/>
    <col min="264" max="264" width="15.140625" style="70" customWidth="1"/>
    <col min="265" max="265" width="17.140625" style="70" bestFit="1" customWidth="1"/>
    <col min="266" max="266" width="11.42578125" style="70" customWidth="1"/>
    <col min="267" max="267" width="12.42578125" style="70" customWidth="1"/>
    <col min="268" max="268" width="12.140625" style="70" customWidth="1"/>
    <col min="269" max="269" width="10.85546875" style="70" customWidth="1"/>
    <col min="270" max="270" width="12" style="70" customWidth="1"/>
    <col min="271" max="271" width="20" style="70" customWidth="1"/>
    <col min="272" max="272" width="24.140625" style="70" customWidth="1"/>
    <col min="273" max="273" width="19.7109375" style="70" customWidth="1"/>
    <col min="274" max="274" width="27.140625" style="70" customWidth="1"/>
    <col min="275" max="512" width="11.42578125" style="70"/>
    <col min="513" max="513" width="5.7109375" style="70" customWidth="1"/>
    <col min="514" max="514" width="7.42578125" style="70" customWidth="1"/>
    <col min="515" max="515" width="20.28515625" style="70" customWidth="1"/>
    <col min="516" max="516" width="27.28515625" style="70" customWidth="1"/>
    <col min="517" max="517" width="37.140625" style="70" customWidth="1"/>
    <col min="518" max="518" width="26.7109375" style="70" customWidth="1"/>
    <col min="519" max="519" width="15.28515625" style="70" customWidth="1"/>
    <col min="520" max="520" width="15.140625" style="70" customWidth="1"/>
    <col min="521" max="521" width="17.140625" style="70" bestFit="1" customWidth="1"/>
    <col min="522" max="522" width="11.42578125" style="70" customWidth="1"/>
    <col min="523" max="523" width="12.42578125" style="70" customWidth="1"/>
    <col min="524" max="524" width="12.140625" style="70" customWidth="1"/>
    <col min="525" max="525" width="10.85546875" style="70" customWidth="1"/>
    <col min="526" max="526" width="12" style="70" customWidth="1"/>
    <col min="527" max="527" width="20" style="70" customWidth="1"/>
    <col min="528" max="528" width="24.140625" style="70" customWidth="1"/>
    <col min="529" max="529" width="19.7109375" style="70" customWidth="1"/>
    <col min="530" max="530" width="27.140625" style="70" customWidth="1"/>
    <col min="531" max="768" width="11.42578125" style="70"/>
    <col min="769" max="769" width="5.7109375" style="70" customWidth="1"/>
    <col min="770" max="770" width="7.42578125" style="70" customWidth="1"/>
    <col min="771" max="771" width="20.28515625" style="70" customWidth="1"/>
    <col min="772" max="772" width="27.28515625" style="70" customWidth="1"/>
    <col min="773" max="773" width="37.140625" style="70" customWidth="1"/>
    <col min="774" max="774" width="26.7109375" style="70" customWidth="1"/>
    <col min="775" max="775" width="15.28515625" style="70" customWidth="1"/>
    <col min="776" max="776" width="15.140625" style="70" customWidth="1"/>
    <col min="777" max="777" width="17.140625" style="70" bestFit="1" customWidth="1"/>
    <col min="778" max="778" width="11.42578125" style="70" customWidth="1"/>
    <col min="779" max="779" width="12.42578125" style="70" customWidth="1"/>
    <col min="780" max="780" width="12.140625" style="70" customWidth="1"/>
    <col min="781" max="781" width="10.85546875" style="70" customWidth="1"/>
    <col min="782" max="782" width="12" style="70" customWidth="1"/>
    <col min="783" max="783" width="20" style="70" customWidth="1"/>
    <col min="784" max="784" width="24.140625" style="70" customWidth="1"/>
    <col min="785" max="785" width="19.7109375" style="70" customWidth="1"/>
    <col min="786" max="786" width="27.140625" style="70" customWidth="1"/>
    <col min="787" max="1024" width="11.42578125" style="70"/>
    <col min="1025" max="1025" width="5.7109375" style="70" customWidth="1"/>
    <col min="1026" max="1026" width="7.42578125" style="70" customWidth="1"/>
    <col min="1027" max="1027" width="20.28515625" style="70" customWidth="1"/>
    <col min="1028" max="1028" width="27.28515625" style="70" customWidth="1"/>
    <col min="1029" max="1029" width="37.140625" style="70" customWidth="1"/>
    <col min="1030" max="1030" width="26.7109375" style="70" customWidth="1"/>
    <col min="1031" max="1031" width="15.28515625" style="70" customWidth="1"/>
    <col min="1032" max="1032" width="15.140625" style="70" customWidth="1"/>
    <col min="1033" max="1033" width="17.140625" style="70" bestFit="1" customWidth="1"/>
    <col min="1034" max="1034" width="11.42578125" style="70" customWidth="1"/>
    <col min="1035" max="1035" width="12.42578125" style="70" customWidth="1"/>
    <col min="1036" max="1036" width="12.140625" style="70" customWidth="1"/>
    <col min="1037" max="1037" width="10.85546875" style="70" customWidth="1"/>
    <col min="1038" max="1038" width="12" style="70" customWidth="1"/>
    <col min="1039" max="1039" width="20" style="70" customWidth="1"/>
    <col min="1040" max="1040" width="24.140625" style="70" customWidth="1"/>
    <col min="1041" max="1041" width="19.7109375" style="70" customWidth="1"/>
    <col min="1042" max="1042" width="27.140625" style="70" customWidth="1"/>
    <col min="1043" max="1280" width="11.42578125" style="70"/>
    <col min="1281" max="1281" width="5.7109375" style="70" customWidth="1"/>
    <col min="1282" max="1282" width="7.42578125" style="70" customWidth="1"/>
    <col min="1283" max="1283" width="20.28515625" style="70" customWidth="1"/>
    <col min="1284" max="1284" width="27.28515625" style="70" customWidth="1"/>
    <col min="1285" max="1285" width="37.140625" style="70" customWidth="1"/>
    <col min="1286" max="1286" width="26.7109375" style="70" customWidth="1"/>
    <col min="1287" max="1287" width="15.28515625" style="70" customWidth="1"/>
    <col min="1288" max="1288" width="15.140625" style="70" customWidth="1"/>
    <col min="1289" max="1289" width="17.140625" style="70" bestFit="1" customWidth="1"/>
    <col min="1290" max="1290" width="11.42578125" style="70" customWidth="1"/>
    <col min="1291" max="1291" width="12.42578125" style="70" customWidth="1"/>
    <col min="1292" max="1292" width="12.140625" style="70" customWidth="1"/>
    <col min="1293" max="1293" width="10.85546875" style="70" customWidth="1"/>
    <col min="1294" max="1294" width="12" style="70" customWidth="1"/>
    <col min="1295" max="1295" width="20" style="70" customWidth="1"/>
    <col min="1296" max="1296" width="24.140625" style="70" customWidth="1"/>
    <col min="1297" max="1297" width="19.7109375" style="70" customWidth="1"/>
    <col min="1298" max="1298" width="27.140625" style="70" customWidth="1"/>
    <col min="1299" max="1536" width="11.42578125" style="70"/>
    <col min="1537" max="1537" width="5.7109375" style="70" customWidth="1"/>
    <col min="1538" max="1538" width="7.42578125" style="70" customWidth="1"/>
    <col min="1539" max="1539" width="20.28515625" style="70" customWidth="1"/>
    <col min="1540" max="1540" width="27.28515625" style="70" customWidth="1"/>
    <col min="1541" max="1541" width="37.140625" style="70" customWidth="1"/>
    <col min="1542" max="1542" width="26.7109375" style="70" customWidth="1"/>
    <col min="1543" max="1543" width="15.28515625" style="70" customWidth="1"/>
    <col min="1544" max="1544" width="15.140625" style="70" customWidth="1"/>
    <col min="1545" max="1545" width="17.140625" style="70" bestFit="1" customWidth="1"/>
    <col min="1546" max="1546" width="11.42578125" style="70" customWidth="1"/>
    <col min="1547" max="1547" width="12.42578125" style="70" customWidth="1"/>
    <col min="1548" max="1548" width="12.140625" style="70" customWidth="1"/>
    <col min="1549" max="1549" width="10.85546875" style="70" customWidth="1"/>
    <col min="1550" max="1550" width="12" style="70" customWidth="1"/>
    <col min="1551" max="1551" width="20" style="70" customWidth="1"/>
    <col min="1552" max="1552" width="24.140625" style="70" customWidth="1"/>
    <col min="1553" max="1553" width="19.7109375" style="70" customWidth="1"/>
    <col min="1554" max="1554" width="27.140625" style="70" customWidth="1"/>
    <col min="1555" max="1792" width="11.42578125" style="70"/>
    <col min="1793" max="1793" width="5.7109375" style="70" customWidth="1"/>
    <col min="1794" max="1794" width="7.42578125" style="70" customWidth="1"/>
    <col min="1795" max="1795" width="20.28515625" style="70" customWidth="1"/>
    <col min="1796" max="1796" width="27.28515625" style="70" customWidth="1"/>
    <col min="1797" max="1797" width="37.140625" style="70" customWidth="1"/>
    <col min="1798" max="1798" width="26.7109375" style="70" customWidth="1"/>
    <col min="1799" max="1799" width="15.28515625" style="70" customWidth="1"/>
    <col min="1800" max="1800" width="15.140625" style="70" customWidth="1"/>
    <col min="1801" max="1801" width="17.140625" style="70" bestFit="1" customWidth="1"/>
    <col min="1802" max="1802" width="11.42578125" style="70" customWidth="1"/>
    <col min="1803" max="1803" width="12.42578125" style="70" customWidth="1"/>
    <col min="1804" max="1804" width="12.140625" style="70" customWidth="1"/>
    <col min="1805" max="1805" width="10.85546875" style="70" customWidth="1"/>
    <col min="1806" max="1806" width="12" style="70" customWidth="1"/>
    <col min="1807" max="1807" width="20" style="70" customWidth="1"/>
    <col min="1808" max="1808" width="24.140625" style="70" customWidth="1"/>
    <col min="1809" max="1809" width="19.7109375" style="70" customWidth="1"/>
    <col min="1810" max="1810" width="27.140625" style="70" customWidth="1"/>
    <col min="1811" max="2048" width="11.42578125" style="70"/>
    <col min="2049" max="2049" width="5.7109375" style="70" customWidth="1"/>
    <col min="2050" max="2050" width="7.42578125" style="70" customWidth="1"/>
    <col min="2051" max="2051" width="20.28515625" style="70" customWidth="1"/>
    <col min="2052" max="2052" width="27.28515625" style="70" customWidth="1"/>
    <col min="2053" max="2053" width="37.140625" style="70" customWidth="1"/>
    <col min="2054" max="2054" width="26.7109375" style="70" customWidth="1"/>
    <col min="2055" max="2055" width="15.28515625" style="70" customWidth="1"/>
    <col min="2056" max="2056" width="15.140625" style="70" customWidth="1"/>
    <col min="2057" max="2057" width="17.140625" style="70" bestFit="1" customWidth="1"/>
    <col min="2058" max="2058" width="11.42578125" style="70" customWidth="1"/>
    <col min="2059" max="2059" width="12.42578125" style="70" customWidth="1"/>
    <col min="2060" max="2060" width="12.140625" style="70" customWidth="1"/>
    <col min="2061" max="2061" width="10.85546875" style="70" customWidth="1"/>
    <col min="2062" max="2062" width="12" style="70" customWidth="1"/>
    <col min="2063" max="2063" width="20" style="70" customWidth="1"/>
    <col min="2064" max="2064" width="24.140625" style="70" customWidth="1"/>
    <col min="2065" max="2065" width="19.7109375" style="70" customWidth="1"/>
    <col min="2066" max="2066" width="27.140625" style="70" customWidth="1"/>
    <col min="2067" max="2304" width="11.42578125" style="70"/>
    <col min="2305" max="2305" width="5.7109375" style="70" customWidth="1"/>
    <col min="2306" max="2306" width="7.42578125" style="70" customWidth="1"/>
    <col min="2307" max="2307" width="20.28515625" style="70" customWidth="1"/>
    <col min="2308" max="2308" width="27.28515625" style="70" customWidth="1"/>
    <col min="2309" max="2309" width="37.140625" style="70" customWidth="1"/>
    <col min="2310" max="2310" width="26.7109375" style="70" customWidth="1"/>
    <col min="2311" max="2311" width="15.28515625" style="70" customWidth="1"/>
    <col min="2312" max="2312" width="15.140625" style="70" customWidth="1"/>
    <col min="2313" max="2313" width="17.140625" style="70" bestFit="1" customWidth="1"/>
    <col min="2314" max="2314" width="11.42578125" style="70" customWidth="1"/>
    <col min="2315" max="2315" width="12.42578125" style="70" customWidth="1"/>
    <col min="2316" max="2316" width="12.140625" style="70" customWidth="1"/>
    <col min="2317" max="2317" width="10.85546875" style="70" customWidth="1"/>
    <col min="2318" max="2318" width="12" style="70" customWidth="1"/>
    <col min="2319" max="2319" width="20" style="70" customWidth="1"/>
    <col min="2320" max="2320" width="24.140625" style="70" customWidth="1"/>
    <col min="2321" max="2321" width="19.7109375" style="70" customWidth="1"/>
    <col min="2322" max="2322" width="27.140625" style="70" customWidth="1"/>
    <col min="2323" max="2560" width="11.42578125" style="70"/>
    <col min="2561" max="2561" width="5.7109375" style="70" customWidth="1"/>
    <col min="2562" max="2562" width="7.42578125" style="70" customWidth="1"/>
    <col min="2563" max="2563" width="20.28515625" style="70" customWidth="1"/>
    <col min="2564" max="2564" width="27.28515625" style="70" customWidth="1"/>
    <col min="2565" max="2565" width="37.140625" style="70" customWidth="1"/>
    <col min="2566" max="2566" width="26.7109375" style="70" customWidth="1"/>
    <col min="2567" max="2567" width="15.28515625" style="70" customWidth="1"/>
    <col min="2568" max="2568" width="15.140625" style="70" customWidth="1"/>
    <col min="2569" max="2569" width="17.140625" style="70" bestFit="1" customWidth="1"/>
    <col min="2570" max="2570" width="11.42578125" style="70" customWidth="1"/>
    <col min="2571" max="2571" width="12.42578125" style="70" customWidth="1"/>
    <col min="2572" max="2572" width="12.140625" style="70" customWidth="1"/>
    <col min="2573" max="2573" width="10.85546875" style="70" customWidth="1"/>
    <col min="2574" max="2574" width="12" style="70" customWidth="1"/>
    <col min="2575" max="2575" width="20" style="70" customWidth="1"/>
    <col min="2576" max="2576" width="24.140625" style="70" customWidth="1"/>
    <col min="2577" max="2577" width="19.7109375" style="70" customWidth="1"/>
    <col min="2578" max="2578" width="27.140625" style="70" customWidth="1"/>
    <col min="2579" max="2816" width="11.42578125" style="70"/>
    <col min="2817" max="2817" width="5.7109375" style="70" customWidth="1"/>
    <col min="2818" max="2818" width="7.42578125" style="70" customWidth="1"/>
    <col min="2819" max="2819" width="20.28515625" style="70" customWidth="1"/>
    <col min="2820" max="2820" width="27.28515625" style="70" customWidth="1"/>
    <col min="2821" max="2821" width="37.140625" style="70" customWidth="1"/>
    <col min="2822" max="2822" width="26.7109375" style="70" customWidth="1"/>
    <col min="2823" max="2823" width="15.28515625" style="70" customWidth="1"/>
    <col min="2824" max="2824" width="15.140625" style="70" customWidth="1"/>
    <col min="2825" max="2825" width="17.140625" style="70" bestFit="1" customWidth="1"/>
    <col min="2826" max="2826" width="11.42578125" style="70" customWidth="1"/>
    <col min="2827" max="2827" width="12.42578125" style="70" customWidth="1"/>
    <col min="2828" max="2828" width="12.140625" style="70" customWidth="1"/>
    <col min="2829" max="2829" width="10.85546875" style="70" customWidth="1"/>
    <col min="2830" max="2830" width="12" style="70" customWidth="1"/>
    <col min="2831" max="2831" width="20" style="70" customWidth="1"/>
    <col min="2832" max="2832" width="24.140625" style="70" customWidth="1"/>
    <col min="2833" max="2833" width="19.7109375" style="70" customWidth="1"/>
    <col min="2834" max="2834" width="27.140625" style="70" customWidth="1"/>
    <col min="2835" max="3072" width="11.42578125" style="70"/>
    <col min="3073" max="3073" width="5.7109375" style="70" customWidth="1"/>
    <col min="3074" max="3074" width="7.42578125" style="70" customWidth="1"/>
    <col min="3075" max="3075" width="20.28515625" style="70" customWidth="1"/>
    <col min="3076" max="3076" width="27.28515625" style="70" customWidth="1"/>
    <col min="3077" max="3077" width="37.140625" style="70" customWidth="1"/>
    <col min="3078" max="3078" width="26.7109375" style="70" customWidth="1"/>
    <col min="3079" max="3079" width="15.28515625" style="70" customWidth="1"/>
    <col min="3080" max="3080" width="15.140625" style="70" customWidth="1"/>
    <col min="3081" max="3081" width="17.140625" style="70" bestFit="1" customWidth="1"/>
    <col min="3082" max="3082" width="11.42578125" style="70" customWidth="1"/>
    <col min="3083" max="3083" width="12.42578125" style="70" customWidth="1"/>
    <col min="3084" max="3084" width="12.140625" style="70" customWidth="1"/>
    <col min="3085" max="3085" width="10.85546875" style="70" customWidth="1"/>
    <col min="3086" max="3086" width="12" style="70" customWidth="1"/>
    <col min="3087" max="3087" width="20" style="70" customWidth="1"/>
    <col min="3088" max="3088" width="24.140625" style="70" customWidth="1"/>
    <col min="3089" max="3089" width="19.7109375" style="70" customWidth="1"/>
    <col min="3090" max="3090" width="27.140625" style="70" customWidth="1"/>
    <col min="3091" max="3328" width="11.42578125" style="70"/>
    <col min="3329" max="3329" width="5.7109375" style="70" customWidth="1"/>
    <col min="3330" max="3330" width="7.42578125" style="70" customWidth="1"/>
    <col min="3331" max="3331" width="20.28515625" style="70" customWidth="1"/>
    <col min="3332" max="3332" width="27.28515625" style="70" customWidth="1"/>
    <col min="3333" max="3333" width="37.140625" style="70" customWidth="1"/>
    <col min="3334" max="3334" width="26.7109375" style="70" customWidth="1"/>
    <col min="3335" max="3335" width="15.28515625" style="70" customWidth="1"/>
    <col min="3336" max="3336" width="15.140625" style="70" customWidth="1"/>
    <col min="3337" max="3337" width="17.140625" style="70" bestFit="1" customWidth="1"/>
    <col min="3338" max="3338" width="11.42578125" style="70" customWidth="1"/>
    <col min="3339" max="3339" width="12.42578125" style="70" customWidth="1"/>
    <col min="3340" max="3340" width="12.140625" style="70" customWidth="1"/>
    <col min="3341" max="3341" width="10.85546875" style="70" customWidth="1"/>
    <col min="3342" max="3342" width="12" style="70" customWidth="1"/>
    <col min="3343" max="3343" width="20" style="70" customWidth="1"/>
    <col min="3344" max="3344" width="24.140625" style="70" customWidth="1"/>
    <col min="3345" max="3345" width="19.7109375" style="70" customWidth="1"/>
    <col min="3346" max="3346" width="27.140625" style="70" customWidth="1"/>
    <col min="3347" max="3584" width="11.42578125" style="70"/>
    <col min="3585" max="3585" width="5.7109375" style="70" customWidth="1"/>
    <col min="3586" max="3586" width="7.42578125" style="70" customWidth="1"/>
    <col min="3587" max="3587" width="20.28515625" style="70" customWidth="1"/>
    <col min="3588" max="3588" width="27.28515625" style="70" customWidth="1"/>
    <col min="3589" max="3589" width="37.140625" style="70" customWidth="1"/>
    <col min="3590" max="3590" width="26.7109375" style="70" customWidth="1"/>
    <col min="3591" max="3591" width="15.28515625" style="70" customWidth="1"/>
    <col min="3592" max="3592" width="15.140625" style="70" customWidth="1"/>
    <col min="3593" max="3593" width="17.140625" style="70" bestFit="1" customWidth="1"/>
    <col min="3594" max="3594" width="11.42578125" style="70" customWidth="1"/>
    <col min="3595" max="3595" width="12.42578125" style="70" customWidth="1"/>
    <col min="3596" max="3596" width="12.140625" style="70" customWidth="1"/>
    <col min="3597" max="3597" width="10.85546875" style="70" customWidth="1"/>
    <col min="3598" max="3598" width="12" style="70" customWidth="1"/>
    <col min="3599" max="3599" width="20" style="70" customWidth="1"/>
    <col min="3600" max="3600" width="24.140625" style="70" customWidth="1"/>
    <col min="3601" max="3601" width="19.7109375" style="70" customWidth="1"/>
    <col min="3602" max="3602" width="27.140625" style="70" customWidth="1"/>
    <col min="3603" max="3840" width="11.42578125" style="70"/>
    <col min="3841" max="3841" width="5.7109375" style="70" customWidth="1"/>
    <col min="3842" max="3842" width="7.42578125" style="70" customWidth="1"/>
    <col min="3843" max="3843" width="20.28515625" style="70" customWidth="1"/>
    <col min="3844" max="3844" width="27.28515625" style="70" customWidth="1"/>
    <col min="3845" max="3845" width="37.140625" style="70" customWidth="1"/>
    <col min="3846" max="3846" width="26.7109375" style="70" customWidth="1"/>
    <col min="3847" max="3847" width="15.28515625" style="70" customWidth="1"/>
    <col min="3848" max="3848" width="15.140625" style="70" customWidth="1"/>
    <col min="3849" max="3849" width="17.140625" style="70" bestFit="1" customWidth="1"/>
    <col min="3850" max="3850" width="11.42578125" style="70" customWidth="1"/>
    <col min="3851" max="3851" width="12.42578125" style="70" customWidth="1"/>
    <col min="3852" max="3852" width="12.140625" style="70" customWidth="1"/>
    <col min="3853" max="3853" width="10.85546875" style="70" customWidth="1"/>
    <col min="3854" max="3854" width="12" style="70" customWidth="1"/>
    <col min="3855" max="3855" width="20" style="70" customWidth="1"/>
    <col min="3856" max="3856" width="24.140625" style="70" customWidth="1"/>
    <col min="3857" max="3857" width="19.7109375" style="70" customWidth="1"/>
    <col min="3858" max="3858" width="27.140625" style="70" customWidth="1"/>
    <col min="3859" max="4096" width="11.42578125" style="70"/>
    <col min="4097" max="4097" width="5.7109375" style="70" customWidth="1"/>
    <col min="4098" max="4098" width="7.42578125" style="70" customWidth="1"/>
    <col min="4099" max="4099" width="20.28515625" style="70" customWidth="1"/>
    <col min="4100" max="4100" width="27.28515625" style="70" customWidth="1"/>
    <col min="4101" max="4101" width="37.140625" style="70" customWidth="1"/>
    <col min="4102" max="4102" width="26.7109375" style="70" customWidth="1"/>
    <col min="4103" max="4103" width="15.28515625" style="70" customWidth="1"/>
    <col min="4104" max="4104" width="15.140625" style="70" customWidth="1"/>
    <col min="4105" max="4105" width="17.140625" style="70" bestFit="1" customWidth="1"/>
    <col min="4106" max="4106" width="11.42578125" style="70" customWidth="1"/>
    <col min="4107" max="4107" width="12.42578125" style="70" customWidth="1"/>
    <col min="4108" max="4108" width="12.140625" style="70" customWidth="1"/>
    <col min="4109" max="4109" width="10.85546875" style="70" customWidth="1"/>
    <col min="4110" max="4110" width="12" style="70" customWidth="1"/>
    <col min="4111" max="4111" width="20" style="70" customWidth="1"/>
    <col min="4112" max="4112" width="24.140625" style="70" customWidth="1"/>
    <col min="4113" max="4113" width="19.7109375" style="70" customWidth="1"/>
    <col min="4114" max="4114" width="27.140625" style="70" customWidth="1"/>
    <col min="4115" max="4352" width="11.42578125" style="70"/>
    <col min="4353" max="4353" width="5.7109375" style="70" customWidth="1"/>
    <col min="4354" max="4354" width="7.42578125" style="70" customWidth="1"/>
    <col min="4355" max="4355" width="20.28515625" style="70" customWidth="1"/>
    <col min="4356" max="4356" width="27.28515625" style="70" customWidth="1"/>
    <col min="4357" max="4357" width="37.140625" style="70" customWidth="1"/>
    <col min="4358" max="4358" width="26.7109375" style="70" customWidth="1"/>
    <col min="4359" max="4359" width="15.28515625" style="70" customWidth="1"/>
    <col min="4360" max="4360" width="15.140625" style="70" customWidth="1"/>
    <col min="4361" max="4361" width="17.140625" style="70" bestFit="1" customWidth="1"/>
    <col min="4362" max="4362" width="11.42578125" style="70" customWidth="1"/>
    <col min="4363" max="4363" width="12.42578125" style="70" customWidth="1"/>
    <col min="4364" max="4364" width="12.140625" style="70" customWidth="1"/>
    <col min="4365" max="4365" width="10.85546875" style="70" customWidth="1"/>
    <col min="4366" max="4366" width="12" style="70" customWidth="1"/>
    <col min="4367" max="4367" width="20" style="70" customWidth="1"/>
    <col min="4368" max="4368" width="24.140625" style="70" customWidth="1"/>
    <col min="4369" max="4369" width="19.7109375" style="70" customWidth="1"/>
    <col min="4370" max="4370" width="27.140625" style="70" customWidth="1"/>
    <col min="4371" max="4608" width="11.42578125" style="70"/>
    <col min="4609" max="4609" width="5.7109375" style="70" customWidth="1"/>
    <col min="4610" max="4610" width="7.42578125" style="70" customWidth="1"/>
    <col min="4611" max="4611" width="20.28515625" style="70" customWidth="1"/>
    <col min="4612" max="4612" width="27.28515625" style="70" customWidth="1"/>
    <col min="4613" max="4613" width="37.140625" style="70" customWidth="1"/>
    <col min="4614" max="4614" width="26.7109375" style="70" customWidth="1"/>
    <col min="4615" max="4615" width="15.28515625" style="70" customWidth="1"/>
    <col min="4616" max="4616" width="15.140625" style="70" customWidth="1"/>
    <col min="4617" max="4617" width="17.140625" style="70" bestFit="1" customWidth="1"/>
    <col min="4618" max="4618" width="11.42578125" style="70" customWidth="1"/>
    <col min="4619" max="4619" width="12.42578125" style="70" customWidth="1"/>
    <col min="4620" max="4620" width="12.140625" style="70" customWidth="1"/>
    <col min="4621" max="4621" width="10.85546875" style="70" customWidth="1"/>
    <col min="4622" max="4622" width="12" style="70" customWidth="1"/>
    <col min="4623" max="4623" width="20" style="70" customWidth="1"/>
    <col min="4624" max="4624" width="24.140625" style="70" customWidth="1"/>
    <col min="4625" max="4625" width="19.7109375" style="70" customWidth="1"/>
    <col min="4626" max="4626" width="27.140625" style="70" customWidth="1"/>
    <col min="4627" max="4864" width="11.42578125" style="70"/>
    <col min="4865" max="4865" width="5.7109375" style="70" customWidth="1"/>
    <col min="4866" max="4866" width="7.42578125" style="70" customWidth="1"/>
    <col min="4867" max="4867" width="20.28515625" style="70" customWidth="1"/>
    <col min="4868" max="4868" width="27.28515625" style="70" customWidth="1"/>
    <col min="4869" max="4869" width="37.140625" style="70" customWidth="1"/>
    <col min="4870" max="4870" width="26.7109375" style="70" customWidth="1"/>
    <col min="4871" max="4871" width="15.28515625" style="70" customWidth="1"/>
    <col min="4872" max="4872" width="15.140625" style="70" customWidth="1"/>
    <col min="4873" max="4873" width="17.140625" style="70" bestFit="1" customWidth="1"/>
    <col min="4874" max="4874" width="11.42578125" style="70" customWidth="1"/>
    <col min="4875" max="4875" width="12.42578125" style="70" customWidth="1"/>
    <col min="4876" max="4876" width="12.140625" style="70" customWidth="1"/>
    <col min="4877" max="4877" width="10.85546875" style="70" customWidth="1"/>
    <col min="4878" max="4878" width="12" style="70" customWidth="1"/>
    <col min="4879" max="4879" width="20" style="70" customWidth="1"/>
    <col min="4880" max="4880" width="24.140625" style="70" customWidth="1"/>
    <col min="4881" max="4881" width="19.7109375" style="70" customWidth="1"/>
    <col min="4882" max="4882" width="27.140625" style="70" customWidth="1"/>
    <col min="4883" max="5120" width="11.42578125" style="70"/>
    <col min="5121" max="5121" width="5.7109375" style="70" customWidth="1"/>
    <col min="5122" max="5122" width="7.42578125" style="70" customWidth="1"/>
    <col min="5123" max="5123" width="20.28515625" style="70" customWidth="1"/>
    <col min="5124" max="5124" width="27.28515625" style="70" customWidth="1"/>
    <col min="5125" max="5125" width="37.140625" style="70" customWidth="1"/>
    <col min="5126" max="5126" width="26.7109375" style="70" customWidth="1"/>
    <col min="5127" max="5127" width="15.28515625" style="70" customWidth="1"/>
    <col min="5128" max="5128" width="15.140625" style="70" customWidth="1"/>
    <col min="5129" max="5129" width="17.140625" style="70" bestFit="1" customWidth="1"/>
    <col min="5130" max="5130" width="11.42578125" style="70" customWidth="1"/>
    <col min="5131" max="5131" width="12.42578125" style="70" customWidth="1"/>
    <col min="5132" max="5132" width="12.140625" style="70" customWidth="1"/>
    <col min="5133" max="5133" width="10.85546875" style="70" customWidth="1"/>
    <col min="5134" max="5134" width="12" style="70" customWidth="1"/>
    <col min="5135" max="5135" width="20" style="70" customWidth="1"/>
    <col min="5136" max="5136" width="24.140625" style="70" customWidth="1"/>
    <col min="5137" max="5137" width="19.7109375" style="70" customWidth="1"/>
    <col min="5138" max="5138" width="27.140625" style="70" customWidth="1"/>
    <col min="5139" max="5376" width="11.42578125" style="70"/>
    <col min="5377" max="5377" width="5.7109375" style="70" customWidth="1"/>
    <col min="5378" max="5378" width="7.42578125" style="70" customWidth="1"/>
    <col min="5379" max="5379" width="20.28515625" style="70" customWidth="1"/>
    <col min="5380" max="5380" width="27.28515625" style="70" customWidth="1"/>
    <col min="5381" max="5381" width="37.140625" style="70" customWidth="1"/>
    <col min="5382" max="5382" width="26.7109375" style="70" customWidth="1"/>
    <col min="5383" max="5383" width="15.28515625" style="70" customWidth="1"/>
    <col min="5384" max="5384" width="15.140625" style="70" customWidth="1"/>
    <col min="5385" max="5385" width="17.140625" style="70" bestFit="1" customWidth="1"/>
    <col min="5386" max="5386" width="11.42578125" style="70" customWidth="1"/>
    <col min="5387" max="5387" width="12.42578125" style="70" customWidth="1"/>
    <col min="5388" max="5388" width="12.140625" style="70" customWidth="1"/>
    <col min="5389" max="5389" width="10.85546875" style="70" customWidth="1"/>
    <col min="5390" max="5390" width="12" style="70" customWidth="1"/>
    <col min="5391" max="5391" width="20" style="70" customWidth="1"/>
    <col min="5392" max="5392" width="24.140625" style="70" customWidth="1"/>
    <col min="5393" max="5393" width="19.7109375" style="70" customWidth="1"/>
    <col min="5394" max="5394" width="27.140625" style="70" customWidth="1"/>
    <col min="5395" max="5632" width="11.42578125" style="70"/>
    <col min="5633" max="5633" width="5.7109375" style="70" customWidth="1"/>
    <col min="5634" max="5634" width="7.42578125" style="70" customWidth="1"/>
    <col min="5635" max="5635" width="20.28515625" style="70" customWidth="1"/>
    <col min="5636" max="5636" width="27.28515625" style="70" customWidth="1"/>
    <col min="5637" max="5637" width="37.140625" style="70" customWidth="1"/>
    <col min="5638" max="5638" width="26.7109375" style="70" customWidth="1"/>
    <col min="5639" max="5639" width="15.28515625" style="70" customWidth="1"/>
    <col min="5640" max="5640" width="15.140625" style="70" customWidth="1"/>
    <col min="5641" max="5641" width="17.140625" style="70" bestFit="1" customWidth="1"/>
    <col min="5642" max="5642" width="11.42578125" style="70" customWidth="1"/>
    <col min="5643" max="5643" width="12.42578125" style="70" customWidth="1"/>
    <col min="5644" max="5644" width="12.140625" style="70" customWidth="1"/>
    <col min="5645" max="5645" width="10.85546875" style="70" customWidth="1"/>
    <col min="5646" max="5646" width="12" style="70" customWidth="1"/>
    <col min="5647" max="5647" width="20" style="70" customWidth="1"/>
    <col min="5648" max="5648" width="24.140625" style="70" customWidth="1"/>
    <col min="5649" max="5649" width="19.7109375" style="70" customWidth="1"/>
    <col min="5650" max="5650" width="27.140625" style="70" customWidth="1"/>
    <col min="5651" max="5888" width="11.42578125" style="70"/>
    <col min="5889" max="5889" width="5.7109375" style="70" customWidth="1"/>
    <col min="5890" max="5890" width="7.42578125" style="70" customWidth="1"/>
    <col min="5891" max="5891" width="20.28515625" style="70" customWidth="1"/>
    <col min="5892" max="5892" width="27.28515625" style="70" customWidth="1"/>
    <col min="5893" max="5893" width="37.140625" style="70" customWidth="1"/>
    <col min="5894" max="5894" width="26.7109375" style="70" customWidth="1"/>
    <col min="5895" max="5895" width="15.28515625" style="70" customWidth="1"/>
    <col min="5896" max="5896" width="15.140625" style="70" customWidth="1"/>
    <col min="5897" max="5897" width="17.140625" style="70" bestFit="1" customWidth="1"/>
    <col min="5898" max="5898" width="11.42578125" style="70" customWidth="1"/>
    <col min="5899" max="5899" width="12.42578125" style="70" customWidth="1"/>
    <col min="5900" max="5900" width="12.140625" style="70" customWidth="1"/>
    <col min="5901" max="5901" width="10.85546875" style="70" customWidth="1"/>
    <col min="5902" max="5902" width="12" style="70" customWidth="1"/>
    <col min="5903" max="5903" width="20" style="70" customWidth="1"/>
    <col min="5904" max="5904" width="24.140625" style="70" customWidth="1"/>
    <col min="5905" max="5905" width="19.7109375" style="70" customWidth="1"/>
    <col min="5906" max="5906" width="27.140625" style="70" customWidth="1"/>
    <col min="5907" max="6144" width="11.42578125" style="70"/>
    <col min="6145" max="6145" width="5.7109375" style="70" customWidth="1"/>
    <col min="6146" max="6146" width="7.42578125" style="70" customWidth="1"/>
    <col min="6147" max="6147" width="20.28515625" style="70" customWidth="1"/>
    <col min="6148" max="6148" width="27.28515625" style="70" customWidth="1"/>
    <col min="6149" max="6149" width="37.140625" style="70" customWidth="1"/>
    <col min="6150" max="6150" width="26.7109375" style="70" customWidth="1"/>
    <col min="6151" max="6151" width="15.28515625" style="70" customWidth="1"/>
    <col min="6152" max="6152" width="15.140625" style="70" customWidth="1"/>
    <col min="6153" max="6153" width="17.140625" style="70" bestFit="1" customWidth="1"/>
    <col min="6154" max="6154" width="11.42578125" style="70" customWidth="1"/>
    <col min="6155" max="6155" width="12.42578125" style="70" customWidth="1"/>
    <col min="6156" max="6156" width="12.140625" style="70" customWidth="1"/>
    <col min="6157" max="6157" width="10.85546875" style="70" customWidth="1"/>
    <col min="6158" max="6158" width="12" style="70" customWidth="1"/>
    <col min="6159" max="6159" width="20" style="70" customWidth="1"/>
    <col min="6160" max="6160" width="24.140625" style="70" customWidth="1"/>
    <col min="6161" max="6161" width="19.7109375" style="70" customWidth="1"/>
    <col min="6162" max="6162" width="27.140625" style="70" customWidth="1"/>
    <col min="6163" max="6400" width="11.42578125" style="70"/>
    <col min="6401" max="6401" width="5.7109375" style="70" customWidth="1"/>
    <col min="6402" max="6402" width="7.42578125" style="70" customWidth="1"/>
    <col min="6403" max="6403" width="20.28515625" style="70" customWidth="1"/>
    <col min="6404" max="6404" width="27.28515625" style="70" customWidth="1"/>
    <col min="6405" max="6405" width="37.140625" style="70" customWidth="1"/>
    <col min="6406" max="6406" width="26.7109375" style="70" customWidth="1"/>
    <col min="6407" max="6407" width="15.28515625" style="70" customWidth="1"/>
    <col min="6408" max="6408" width="15.140625" style="70" customWidth="1"/>
    <col min="6409" max="6409" width="17.140625" style="70" bestFit="1" customWidth="1"/>
    <col min="6410" max="6410" width="11.42578125" style="70" customWidth="1"/>
    <col min="6411" max="6411" width="12.42578125" style="70" customWidth="1"/>
    <col min="6412" max="6412" width="12.140625" style="70" customWidth="1"/>
    <col min="6413" max="6413" width="10.85546875" style="70" customWidth="1"/>
    <col min="6414" max="6414" width="12" style="70" customWidth="1"/>
    <col min="6415" max="6415" width="20" style="70" customWidth="1"/>
    <col min="6416" max="6416" width="24.140625" style="70" customWidth="1"/>
    <col min="6417" max="6417" width="19.7109375" style="70" customWidth="1"/>
    <col min="6418" max="6418" width="27.140625" style="70" customWidth="1"/>
    <col min="6419" max="6656" width="11.42578125" style="70"/>
    <col min="6657" max="6657" width="5.7109375" style="70" customWidth="1"/>
    <col min="6658" max="6658" width="7.42578125" style="70" customWidth="1"/>
    <col min="6659" max="6659" width="20.28515625" style="70" customWidth="1"/>
    <col min="6660" max="6660" width="27.28515625" style="70" customWidth="1"/>
    <col min="6661" max="6661" width="37.140625" style="70" customWidth="1"/>
    <col min="6662" max="6662" width="26.7109375" style="70" customWidth="1"/>
    <col min="6663" max="6663" width="15.28515625" style="70" customWidth="1"/>
    <col min="6664" max="6664" width="15.140625" style="70" customWidth="1"/>
    <col min="6665" max="6665" width="17.140625" style="70" bestFit="1" customWidth="1"/>
    <col min="6666" max="6666" width="11.42578125" style="70" customWidth="1"/>
    <col min="6667" max="6667" width="12.42578125" style="70" customWidth="1"/>
    <col min="6668" max="6668" width="12.140625" style="70" customWidth="1"/>
    <col min="6669" max="6669" width="10.85546875" style="70" customWidth="1"/>
    <col min="6670" max="6670" width="12" style="70" customWidth="1"/>
    <col min="6671" max="6671" width="20" style="70" customWidth="1"/>
    <col min="6672" max="6672" width="24.140625" style="70" customWidth="1"/>
    <col min="6673" max="6673" width="19.7109375" style="70" customWidth="1"/>
    <col min="6674" max="6674" width="27.140625" style="70" customWidth="1"/>
    <col min="6675" max="6912" width="11.42578125" style="70"/>
    <col min="6913" max="6913" width="5.7109375" style="70" customWidth="1"/>
    <col min="6914" max="6914" width="7.42578125" style="70" customWidth="1"/>
    <col min="6915" max="6915" width="20.28515625" style="70" customWidth="1"/>
    <col min="6916" max="6916" width="27.28515625" style="70" customWidth="1"/>
    <col min="6917" max="6917" width="37.140625" style="70" customWidth="1"/>
    <col min="6918" max="6918" width="26.7109375" style="70" customWidth="1"/>
    <col min="6919" max="6919" width="15.28515625" style="70" customWidth="1"/>
    <col min="6920" max="6920" width="15.140625" style="70" customWidth="1"/>
    <col min="6921" max="6921" width="17.140625" style="70" bestFit="1" customWidth="1"/>
    <col min="6922" max="6922" width="11.42578125" style="70" customWidth="1"/>
    <col min="6923" max="6923" width="12.42578125" style="70" customWidth="1"/>
    <col min="6924" max="6924" width="12.140625" style="70" customWidth="1"/>
    <col min="6925" max="6925" width="10.85546875" style="70" customWidth="1"/>
    <col min="6926" max="6926" width="12" style="70" customWidth="1"/>
    <col min="6927" max="6927" width="20" style="70" customWidth="1"/>
    <col min="6928" max="6928" width="24.140625" style="70" customWidth="1"/>
    <col min="6929" max="6929" width="19.7109375" style="70" customWidth="1"/>
    <col min="6930" max="6930" width="27.140625" style="70" customWidth="1"/>
    <col min="6931" max="7168" width="11.42578125" style="70"/>
    <col min="7169" max="7169" width="5.7109375" style="70" customWidth="1"/>
    <col min="7170" max="7170" width="7.42578125" style="70" customWidth="1"/>
    <col min="7171" max="7171" width="20.28515625" style="70" customWidth="1"/>
    <col min="7172" max="7172" width="27.28515625" style="70" customWidth="1"/>
    <col min="7173" max="7173" width="37.140625" style="70" customWidth="1"/>
    <col min="7174" max="7174" width="26.7109375" style="70" customWidth="1"/>
    <col min="7175" max="7175" width="15.28515625" style="70" customWidth="1"/>
    <col min="7176" max="7176" width="15.140625" style="70" customWidth="1"/>
    <col min="7177" max="7177" width="17.140625" style="70" bestFit="1" customWidth="1"/>
    <col min="7178" max="7178" width="11.42578125" style="70" customWidth="1"/>
    <col min="7179" max="7179" width="12.42578125" style="70" customWidth="1"/>
    <col min="7180" max="7180" width="12.140625" style="70" customWidth="1"/>
    <col min="7181" max="7181" width="10.85546875" style="70" customWidth="1"/>
    <col min="7182" max="7182" width="12" style="70" customWidth="1"/>
    <col min="7183" max="7183" width="20" style="70" customWidth="1"/>
    <col min="7184" max="7184" width="24.140625" style="70" customWidth="1"/>
    <col min="7185" max="7185" width="19.7109375" style="70" customWidth="1"/>
    <col min="7186" max="7186" width="27.140625" style="70" customWidth="1"/>
    <col min="7187" max="7424" width="11.42578125" style="70"/>
    <col min="7425" max="7425" width="5.7109375" style="70" customWidth="1"/>
    <col min="7426" max="7426" width="7.42578125" style="70" customWidth="1"/>
    <col min="7427" max="7427" width="20.28515625" style="70" customWidth="1"/>
    <col min="7428" max="7428" width="27.28515625" style="70" customWidth="1"/>
    <col min="7429" max="7429" width="37.140625" style="70" customWidth="1"/>
    <col min="7430" max="7430" width="26.7109375" style="70" customWidth="1"/>
    <col min="7431" max="7431" width="15.28515625" style="70" customWidth="1"/>
    <col min="7432" max="7432" width="15.140625" style="70" customWidth="1"/>
    <col min="7433" max="7433" width="17.140625" style="70" bestFit="1" customWidth="1"/>
    <col min="7434" max="7434" width="11.42578125" style="70" customWidth="1"/>
    <col min="7435" max="7435" width="12.42578125" style="70" customWidth="1"/>
    <col min="7436" max="7436" width="12.140625" style="70" customWidth="1"/>
    <col min="7437" max="7437" width="10.85546875" style="70" customWidth="1"/>
    <col min="7438" max="7438" width="12" style="70" customWidth="1"/>
    <col min="7439" max="7439" width="20" style="70" customWidth="1"/>
    <col min="7440" max="7440" width="24.140625" style="70" customWidth="1"/>
    <col min="7441" max="7441" width="19.7109375" style="70" customWidth="1"/>
    <col min="7442" max="7442" width="27.140625" style="70" customWidth="1"/>
    <col min="7443" max="7680" width="11.42578125" style="70"/>
    <col min="7681" max="7681" width="5.7109375" style="70" customWidth="1"/>
    <col min="7682" max="7682" width="7.42578125" style="70" customWidth="1"/>
    <col min="7683" max="7683" width="20.28515625" style="70" customWidth="1"/>
    <col min="7684" max="7684" width="27.28515625" style="70" customWidth="1"/>
    <col min="7685" max="7685" width="37.140625" style="70" customWidth="1"/>
    <col min="7686" max="7686" width="26.7109375" style="70" customWidth="1"/>
    <col min="7687" max="7687" width="15.28515625" style="70" customWidth="1"/>
    <col min="7688" max="7688" width="15.140625" style="70" customWidth="1"/>
    <col min="7689" max="7689" width="17.140625" style="70" bestFit="1" customWidth="1"/>
    <col min="7690" max="7690" width="11.42578125" style="70" customWidth="1"/>
    <col min="7691" max="7691" width="12.42578125" style="70" customWidth="1"/>
    <col min="7692" max="7692" width="12.140625" style="70" customWidth="1"/>
    <col min="7693" max="7693" width="10.85546875" style="70" customWidth="1"/>
    <col min="7694" max="7694" width="12" style="70" customWidth="1"/>
    <col min="7695" max="7695" width="20" style="70" customWidth="1"/>
    <col min="7696" max="7696" width="24.140625" style="70" customWidth="1"/>
    <col min="7697" max="7697" width="19.7109375" style="70" customWidth="1"/>
    <col min="7698" max="7698" width="27.140625" style="70" customWidth="1"/>
    <col min="7699" max="7936" width="11.42578125" style="70"/>
    <col min="7937" max="7937" width="5.7109375" style="70" customWidth="1"/>
    <col min="7938" max="7938" width="7.42578125" style="70" customWidth="1"/>
    <col min="7939" max="7939" width="20.28515625" style="70" customWidth="1"/>
    <col min="7940" max="7940" width="27.28515625" style="70" customWidth="1"/>
    <col min="7941" max="7941" width="37.140625" style="70" customWidth="1"/>
    <col min="7942" max="7942" width="26.7109375" style="70" customWidth="1"/>
    <col min="7943" max="7943" width="15.28515625" style="70" customWidth="1"/>
    <col min="7944" max="7944" width="15.140625" style="70" customWidth="1"/>
    <col min="7945" max="7945" width="17.140625" style="70" bestFit="1" customWidth="1"/>
    <col min="7946" max="7946" width="11.42578125" style="70" customWidth="1"/>
    <col min="7947" max="7947" width="12.42578125" style="70" customWidth="1"/>
    <col min="7948" max="7948" width="12.140625" style="70" customWidth="1"/>
    <col min="7949" max="7949" width="10.85546875" style="70" customWidth="1"/>
    <col min="7950" max="7950" width="12" style="70" customWidth="1"/>
    <col min="7951" max="7951" width="20" style="70" customWidth="1"/>
    <col min="7952" max="7952" width="24.140625" style="70" customWidth="1"/>
    <col min="7953" max="7953" width="19.7109375" style="70" customWidth="1"/>
    <col min="7954" max="7954" width="27.140625" style="70" customWidth="1"/>
    <col min="7955" max="8192" width="11.42578125" style="70"/>
    <col min="8193" max="8193" width="5.7109375" style="70" customWidth="1"/>
    <col min="8194" max="8194" width="7.42578125" style="70" customWidth="1"/>
    <col min="8195" max="8195" width="20.28515625" style="70" customWidth="1"/>
    <col min="8196" max="8196" width="27.28515625" style="70" customWidth="1"/>
    <col min="8197" max="8197" width="37.140625" style="70" customWidth="1"/>
    <col min="8198" max="8198" width="26.7109375" style="70" customWidth="1"/>
    <col min="8199" max="8199" width="15.28515625" style="70" customWidth="1"/>
    <col min="8200" max="8200" width="15.140625" style="70" customWidth="1"/>
    <col min="8201" max="8201" width="17.140625" style="70" bestFit="1" customWidth="1"/>
    <col min="8202" max="8202" width="11.42578125" style="70" customWidth="1"/>
    <col min="8203" max="8203" width="12.42578125" style="70" customWidth="1"/>
    <col min="8204" max="8204" width="12.140625" style="70" customWidth="1"/>
    <col min="8205" max="8205" width="10.85546875" style="70" customWidth="1"/>
    <col min="8206" max="8206" width="12" style="70" customWidth="1"/>
    <col min="8207" max="8207" width="20" style="70" customWidth="1"/>
    <col min="8208" max="8208" width="24.140625" style="70" customWidth="1"/>
    <col min="8209" max="8209" width="19.7109375" style="70" customWidth="1"/>
    <col min="8210" max="8210" width="27.140625" style="70" customWidth="1"/>
    <col min="8211" max="8448" width="11.42578125" style="70"/>
    <col min="8449" max="8449" width="5.7109375" style="70" customWidth="1"/>
    <col min="8450" max="8450" width="7.42578125" style="70" customWidth="1"/>
    <col min="8451" max="8451" width="20.28515625" style="70" customWidth="1"/>
    <col min="8452" max="8452" width="27.28515625" style="70" customWidth="1"/>
    <col min="8453" max="8453" width="37.140625" style="70" customWidth="1"/>
    <col min="8454" max="8454" width="26.7109375" style="70" customWidth="1"/>
    <col min="8455" max="8455" width="15.28515625" style="70" customWidth="1"/>
    <col min="8456" max="8456" width="15.140625" style="70" customWidth="1"/>
    <col min="8457" max="8457" width="17.140625" style="70" bestFit="1" customWidth="1"/>
    <col min="8458" max="8458" width="11.42578125" style="70" customWidth="1"/>
    <col min="8459" max="8459" width="12.42578125" style="70" customWidth="1"/>
    <col min="8460" max="8460" width="12.140625" style="70" customWidth="1"/>
    <col min="8461" max="8461" width="10.85546875" style="70" customWidth="1"/>
    <col min="8462" max="8462" width="12" style="70" customWidth="1"/>
    <col min="8463" max="8463" width="20" style="70" customWidth="1"/>
    <col min="8464" max="8464" width="24.140625" style="70" customWidth="1"/>
    <col min="8465" max="8465" width="19.7109375" style="70" customWidth="1"/>
    <col min="8466" max="8466" width="27.140625" style="70" customWidth="1"/>
    <col min="8467" max="8704" width="11.42578125" style="70"/>
    <col min="8705" max="8705" width="5.7109375" style="70" customWidth="1"/>
    <col min="8706" max="8706" width="7.42578125" style="70" customWidth="1"/>
    <col min="8707" max="8707" width="20.28515625" style="70" customWidth="1"/>
    <col min="8708" max="8708" width="27.28515625" style="70" customWidth="1"/>
    <col min="8709" max="8709" width="37.140625" style="70" customWidth="1"/>
    <col min="8710" max="8710" width="26.7109375" style="70" customWidth="1"/>
    <col min="8711" max="8711" width="15.28515625" style="70" customWidth="1"/>
    <col min="8712" max="8712" width="15.140625" style="70" customWidth="1"/>
    <col min="8713" max="8713" width="17.140625" style="70" bestFit="1" customWidth="1"/>
    <col min="8714" max="8714" width="11.42578125" style="70" customWidth="1"/>
    <col min="8715" max="8715" width="12.42578125" style="70" customWidth="1"/>
    <col min="8716" max="8716" width="12.140625" style="70" customWidth="1"/>
    <col min="8717" max="8717" width="10.85546875" style="70" customWidth="1"/>
    <col min="8718" max="8718" width="12" style="70" customWidth="1"/>
    <col min="8719" max="8719" width="20" style="70" customWidth="1"/>
    <col min="8720" max="8720" width="24.140625" style="70" customWidth="1"/>
    <col min="8721" max="8721" width="19.7109375" style="70" customWidth="1"/>
    <col min="8722" max="8722" width="27.140625" style="70" customWidth="1"/>
    <col min="8723" max="8960" width="11.42578125" style="70"/>
    <col min="8961" max="8961" width="5.7109375" style="70" customWidth="1"/>
    <col min="8962" max="8962" width="7.42578125" style="70" customWidth="1"/>
    <col min="8963" max="8963" width="20.28515625" style="70" customWidth="1"/>
    <col min="8964" max="8964" width="27.28515625" style="70" customWidth="1"/>
    <col min="8965" max="8965" width="37.140625" style="70" customWidth="1"/>
    <col min="8966" max="8966" width="26.7109375" style="70" customWidth="1"/>
    <col min="8967" max="8967" width="15.28515625" style="70" customWidth="1"/>
    <col min="8968" max="8968" width="15.140625" style="70" customWidth="1"/>
    <col min="8969" max="8969" width="17.140625" style="70" bestFit="1" customWidth="1"/>
    <col min="8970" max="8970" width="11.42578125" style="70" customWidth="1"/>
    <col min="8971" max="8971" width="12.42578125" style="70" customWidth="1"/>
    <col min="8972" max="8972" width="12.140625" style="70" customWidth="1"/>
    <col min="8973" max="8973" width="10.85546875" style="70" customWidth="1"/>
    <col min="8974" max="8974" width="12" style="70" customWidth="1"/>
    <col min="8975" max="8975" width="20" style="70" customWidth="1"/>
    <col min="8976" max="8976" width="24.140625" style="70" customWidth="1"/>
    <col min="8977" max="8977" width="19.7109375" style="70" customWidth="1"/>
    <col min="8978" max="8978" width="27.140625" style="70" customWidth="1"/>
    <col min="8979" max="9216" width="11.42578125" style="70"/>
    <col min="9217" max="9217" width="5.7109375" style="70" customWidth="1"/>
    <col min="9218" max="9218" width="7.42578125" style="70" customWidth="1"/>
    <col min="9219" max="9219" width="20.28515625" style="70" customWidth="1"/>
    <col min="9220" max="9220" width="27.28515625" style="70" customWidth="1"/>
    <col min="9221" max="9221" width="37.140625" style="70" customWidth="1"/>
    <col min="9222" max="9222" width="26.7109375" style="70" customWidth="1"/>
    <col min="9223" max="9223" width="15.28515625" style="70" customWidth="1"/>
    <col min="9224" max="9224" width="15.140625" style="70" customWidth="1"/>
    <col min="9225" max="9225" width="17.140625" style="70" bestFit="1" customWidth="1"/>
    <col min="9226" max="9226" width="11.42578125" style="70" customWidth="1"/>
    <col min="9227" max="9227" width="12.42578125" style="70" customWidth="1"/>
    <col min="9228" max="9228" width="12.140625" style="70" customWidth="1"/>
    <col min="9229" max="9229" width="10.85546875" style="70" customWidth="1"/>
    <col min="9230" max="9230" width="12" style="70" customWidth="1"/>
    <col min="9231" max="9231" width="20" style="70" customWidth="1"/>
    <col min="9232" max="9232" width="24.140625" style="70" customWidth="1"/>
    <col min="9233" max="9233" width="19.7109375" style="70" customWidth="1"/>
    <col min="9234" max="9234" width="27.140625" style="70" customWidth="1"/>
    <col min="9235" max="9472" width="11.42578125" style="70"/>
    <col min="9473" max="9473" width="5.7109375" style="70" customWidth="1"/>
    <col min="9474" max="9474" width="7.42578125" style="70" customWidth="1"/>
    <col min="9475" max="9475" width="20.28515625" style="70" customWidth="1"/>
    <col min="9476" max="9476" width="27.28515625" style="70" customWidth="1"/>
    <col min="9477" max="9477" width="37.140625" style="70" customWidth="1"/>
    <col min="9478" max="9478" width="26.7109375" style="70" customWidth="1"/>
    <col min="9479" max="9479" width="15.28515625" style="70" customWidth="1"/>
    <col min="9480" max="9480" width="15.140625" style="70" customWidth="1"/>
    <col min="9481" max="9481" width="17.140625" style="70" bestFit="1" customWidth="1"/>
    <col min="9482" max="9482" width="11.42578125" style="70" customWidth="1"/>
    <col min="9483" max="9483" width="12.42578125" style="70" customWidth="1"/>
    <col min="9484" max="9484" width="12.140625" style="70" customWidth="1"/>
    <col min="9485" max="9485" width="10.85546875" style="70" customWidth="1"/>
    <col min="9486" max="9486" width="12" style="70" customWidth="1"/>
    <col min="9487" max="9487" width="20" style="70" customWidth="1"/>
    <col min="9488" max="9488" width="24.140625" style="70" customWidth="1"/>
    <col min="9489" max="9489" width="19.7109375" style="70" customWidth="1"/>
    <col min="9490" max="9490" width="27.140625" style="70" customWidth="1"/>
    <col min="9491" max="9728" width="11.42578125" style="70"/>
    <col min="9729" max="9729" width="5.7109375" style="70" customWidth="1"/>
    <col min="9730" max="9730" width="7.42578125" style="70" customWidth="1"/>
    <col min="9731" max="9731" width="20.28515625" style="70" customWidth="1"/>
    <col min="9732" max="9732" width="27.28515625" style="70" customWidth="1"/>
    <col min="9733" max="9733" width="37.140625" style="70" customWidth="1"/>
    <col min="9734" max="9734" width="26.7109375" style="70" customWidth="1"/>
    <col min="9735" max="9735" width="15.28515625" style="70" customWidth="1"/>
    <col min="9736" max="9736" width="15.140625" style="70" customWidth="1"/>
    <col min="9737" max="9737" width="17.140625" style="70" bestFit="1" customWidth="1"/>
    <col min="9738" max="9738" width="11.42578125" style="70" customWidth="1"/>
    <col min="9739" max="9739" width="12.42578125" style="70" customWidth="1"/>
    <col min="9740" max="9740" width="12.140625" style="70" customWidth="1"/>
    <col min="9741" max="9741" width="10.85546875" style="70" customWidth="1"/>
    <col min="9742" max="9742" width="12" style="70" customWidth="1"/>
    <col min="9743" max="9743" width="20" style="70" customWidth="1"/>
    <col min="9744" max="9744" width="24.140625" style="70" customWidth="1"/>
    <col min="9745" max="9745" width="19.7109375" style="70" customWidth="1"/>
    <col min="9746" max="9746" width="27.140625" style="70" customWidth="1"/>
    <col min="9747" max="9984" width="11.42578125" style="70"/>
    <col min="9985" max="9985" width="5.7109375" style="70" customWidth="1"/>
    <col min="9986" max="9986" width="7.42578125" style="70" customWidth="1"/>
    <col min="9987" max="9987" width="20.28515625" style="70" customWidth="1"/>
    <col min="9988" max="9988" width="27.28515625" style="70" customWidth="1"/>
    <col min="9989" max="9989" width="37.140625" style="70" customWidth="1"/>
    <col min="9990" max="9990" width="26.7109375" style="70" customWidth="1"/>
    <col min="9991" max="9991" width="15.28515625" style="70" customWidth="1"/>
    <col min="9992" max="9992" width="15.140625" style="70" customWidth="1"/>
    <col min="9993" max="9993" width="17.140625" style="70" bestFit="1" customWidth="1"/>
    <col min="9994" max="9994" width="11.42578125" style="70" customWidth="1"/>
    <col min="9995" max="9995" width="12.42578125" style="70" customWidth="1"/>
    <col min="9996" max="9996" width="12.140625" style="70" customWidth="1"/>
    <col min="9997" max="9997" width="10.85546875" style="70" customWidth="1"/>
    <col min="9998" max="9998" width="12" style="70" customWidth="1"/>
    <col min="9999" max="9999" width="20" style="70" customWidth="1"/>
    <col min="10000" max="10000" width="24.140625" style="70" customWidth="1"/>
    <col min="10001" max="10001" width="19.7109375" style="70" customWidth="1"/>
    <col min="10002" max="10002" width="27.140625" style="70" customWidth="1"/>
    <col min="10003" max="10240" width="11.42578125" style="70"/>
    <col min="10241" max="10241" width="5.7109375" style="70" customWidth="1"/>
    <col min="10242" max="10242" width="7.42578125" style="70" customWidth="1"/>
    <col min="10243" max="10243" width="20.28515625" style="70" customWidth="1"/>
    <col min="10244" max="10244" width="27.28515625" style="70" customWidth="1"/>
    <col min="10245" max="10245" width="37.140625" style="70" customWidth="1"/>
    <col min="10246" max="10246" width="26.7109375" style="70" customWidth="1"/>
    <col min="10247" max="10247" width="15.28515625" style="70" customWidth="1"/>
    <col min="10248" max="10248" width="15.140625" style="70" customWidth="1"/>
    <col min="10249" max="10249" width="17.140625" style="70" bestFit="1" customWidth="1"/>
    <col min="10250" max="10250" width="11.42578125" style="70" customWidth="1"/>
    <col min="10251" max="10251" width="12.42578125" style="70" customWidth="1"/>
    <col min="10252" max="10252" width="12.140625" style="70" customWidth="1"/>
    <col min="10253" max="10253" width="10.85546875" style="70" customWidth="1"/>
    <col min="10254" max="10254" width="12" style="70" customWidth="1"/>
    <col min="10255" max="10255" width="20" style="70" customWidth="1"/>
    <col min="10256" max="10256" width="24.140625" style="70" customWidth="1"/>
    <col min="10257" max="10257" width="19.7109375" style="70" customWidth="1"/>
    <col min="10258" max="10258" width="27.140625" style="70" customWidth="1"/>
    <col min="10259" max="10496" width="11.42578125" style="70"/>
    <col min="10497" max="10497" width="5.7109375" style="70" customWidth="1"/>
    <col min="10498" max="10498" width="7.42578125" style="70" customWidth="1"/>
    <col min="10499" max="10499" width="20.28515625" style="70" customWidth="1"/>
    <col min="10500" max="10500" width="27.28515625" style="70" customWidth="1"/>
    <col min="10501" max="10501" width="37.140625" style="70" customWidth="1"/>
    <col min="10502" max="10502" width="26.7109375" style="70" customWidth="1"/>
    <col min="10503" max="10503" width="15.28515625" style="70" customWidth="1"/>
    <col min="10504" max="10504" width="15.140625" style="70" customWidth="1"/>
    <col min="10505" max="10505" width="17.140625" style="70" bestFit="1" customWidth="1"/>
    <col min="10506" max="10506" width="11.42578125" style="70" customWidth="1"/>
    <col min="10507" max="10507" width="12.42578125" style="70" customWidth="1"/>
    <col min="10508" max="10508" width="12.140625" style="70" customWidth="1"/>
    <col min="10509" max="10509" width="10.85546875" style="70" customWidth="1"/>
    <col min="10510" max="10510" width="12" style="70" customWidth="1"/>
    <col min="10511" max="10511" width="20" style="70" customWidth="1"/>
    <col min="10512" max="10512" width="24.140625" style="70" customWidth="1"/>
    <col min="10513" max="10513" width="19.7109375" style="70" customWidth="1"/>
    <col min="10514" max="10514" width="27.140625" style="70" customWidth="1"/>
    <col min="10515" max="10752" width="11.42578125" style="70"/>
    <col min="10753" max="10753" width="5.7109375" style="70" customWidth="1"/>
    <col min="10754" max="10754" width="7.42578125" style="70" customWidth="1"/>
    <col min="10755" max="10755" width="20.28515625" style="70" customWidth="1"/>
    <col min="10756" max="10756" width="27.28515625" style="70" customWidth="1"/>
    <col min="10757" max="10757" width="37.140625" style="70" customWidth="1"/>
    <col min="10758" max="10758" width="26.7109375" style="70" customWidth="1"/>
    <col min="10759" max="10759" width="15.28515625" style="70" customWidth="1"/>
    <col min="10760" max="10760" width="15.140625" style="70" customWidth="1"/>
    <col min="10761" max="10761" width="17.140625" style="70" bestFit="1" customWidth="1"/>
    <col min="10762" max="10762" width="11.42578125" style="70" customWidth="1"/>
    <col min="10763" max="10763" width="12.42578125" style="70" customWidth="1"/>
    <col min="10764" max="10764" width="12.140625" style="70" customWidth="1"/>
    <col min="10765" max="10765" width="10.85546875" style="70" customWidth="1"/>
    <col min="10766" max="10766" width="12" style="70" customWidth="1"/>
    <col min="10767" max="10767" width="20" style="70" customWidth="1"/>
    <col min="10768" max="10768" width="24.140625" style="70" customWidth="1"/>
    <col min="10769" max="10769" width="19.7109375" style="70" customWidth="1"/>
    <col min="10770" max="10770" width="27.140625" style="70" customWidth="1"/>
    <col min="10771" max="11008" width="11.42578125" style="70"/>
    <col min="11009" max="11009" width="5.7109375" style="70" customWidth="1"/>
    <col min="11010" max="11010" width="7.42578125" style="70" customWidth="1"/>
    <col min="11011" max="11011" width="20.28515625" style="70" customWidth="1"/>
    <col min="11012" max="11012" width="27.28515625" style="70" customWidth="1"/>
    <col min="11013" max="11013" width="37.140625" style="70" customWidth="1"/>
    <col min="11014" max="11014" width="26.7109375" style="70" customWidth="1"/>
    <col min="11015" max="11015" width="15.28515625" style="70" customWidth="1"/>
    <col min="11016" max="11016" width="15.140625" style="70" customWidth="1"/>
    <col min="11017" max="11017" width="17.140625" style="70" bestFit="1" customWidth="1"/>
    <col min="11018" max="11018" width="11.42578125" style="70" customWidth="1"/>
    <col min="11019" max="11019" width="12.42578125" style="70" customWidth="1"/>
    <col min="11020" max="11020" width="12.140625" style="70" customWidth="1"/>
    <col min="11021" max="11021" width="10.85546875" style="70" customWidth="1"/>
    <col min="11022" max="11022" width="12" style="70" customWidth="1"/>
    <col min="11023" max="11023" width="20" style="70" customWidth="1"/>
    <col min="11024" max="11024" width="24.140625" style="70" customWidth="1"/>
    <col min="11025" max="11025" width="19.7109375" style="70" customWidth="1"/>
    <col min="11026" max="11026" width="27.140625" style="70" customWidth="1"/>
    <col min="11027" max="11264" width="11.42578125" style="70"/>
    <col min="11265" max="11265" width="5.7109375" style="70" customWidth="1"/>
    <col min="11266" max="11266" width="7.42578125" style="70" customWidth="1"/>
    <col min="11267" max="11267" width="20.28515625" style="70" customWidth="1"/>
    <col min="11268" max="11268" width="27.28515625" style="70" customWidth="1"/>
    <col min="11269" max="11269" width="37.140625" style="70" customWidth="1"/>
    <col min="11270" max="11270" width="26.7109375" style="70" customWidth="1"/>
    <col min="11271" max="11271" width="15.28515625" style="70" customWidth="1"/>
    <col min="11272" max="11272" width="15.140625" style="70" customWidth="1"/>
    <col min="11273" max="11273" width="17.140625" style="70" bestFit="1" customWidth="1"/>
    <col min="11274" max="11274" width="11.42578125" style="70" customWidth="1"/>
    <col min="11275" max="11275" width="12.42578125" style="70" customWidth="1"/>
    <col min="11276" max="11276" width="12.140625" style="70" customWidth="1"/>
    <col min="11277" max="11277" width="10.85546875" style="70" customWidth="1"/>
    <col min="11278" max="11278" width="12" style="70" customWidth="1"/>
    <col min="11279" max="11279" width="20" style="70" customWidth="1"/>
    <col min="11280" max="11280" width="24.140625" style="70" customWidth="1"/>
    <col min="11281" max="11281" width="19.7109375" style="70" customWidth="1"/>
    <col min="11282" max="11282" width="27.140625" style="70" customWidth="1"/>
    <col min="11283" max="11520" width="11.42578125" style="70"/>
    <col min="11521" max="11521" width="5.7109375" style="70" customWidth="1"/>
    <col min="11522" max="11522" width="7.42578125" style="70" customWidth="1"/>
    <col min="11523" max="11523" width="20.28515625" style="70" customWidth="1"/>
    <col min="11524" max="11524" width="27.28515625" style="70" customWidth="1"/>
    <col min="11525" max="11525" width="37.140625" style="70" customWidth="1"/>
    <col min="11526" max="11526" width="26.7109375" style="70" customWidth="1"/>
    <col min="11527" max="11527" width="15.28515625" style="70" customWidth="1"/>
    <col min="11528" max="11528" width="15.140625" style="70" customWidth="1"/>
    <col min="11529" max="11529" width="17.140625" style="70" bestFit="1" customWidth="1"/>
    <col min="11530" max="11530" width="11.42578125" style="70" customWidth="1"/>
    <col min="11531" max="11531" width="12.42578125" style="70" customWidth="1"/>
    <col min="11532" max="11532" width="12.140625" style="70" customWidth="1"/>
    <col min="11533" max="11533" width="10.85546875" style="70" customWidth="1"/>
    <col min="11534" max="11534" width="12" style="70" customWidth="1"/>
    <col min="11535" max="11535" width="20" style="70" customWidth="1"/>
    <col min="11536" max="11536" width="24.140625" style="70" customWidth="1"/>
    <col min="11537" max="11537" width="19.7109375" style="70" customWidth="1"/>
    <col min="11538" max="11538" width="27.140625" style="70" customWidth="1"/>
    <col min="11539" max="11776" width="11.42578125" style="70"/>
    <col min="11777" max="11777" width="5.7109375" style="70" customWidth="1"/>
    <col min="11778" max="11778" width="7.42578125" style="70" customWidth="1"/>
    <col min="11779" max="11779" width="20.28515625" style="70" customWidth="1"/>
    <col min="11780" max="11780" width="27.28515625" style="70" customWidth="1"/>
    <col min="11781" max="11781" width="37.140625" style="70" customWidth="1"/>
    <col min="11782" max="11782" width="26.7109375" style="70" customWidth="1"/>
    <col min="11783" max="11783" width="15.28515625" style="70" customWidth="1"/>
    <col min="11784" max="11784" width="15.140625" style="70" customWidth="1"/>
    <col min="11785" max="11785" width="17.140625" style="70" bestFit="1" customWidth="1"/>
    <col min="11786" max="11786" width="11.42578125" style="70" customWidth="1"/>
    <col min="11787" max="11787" width="12.42578125" style="70" customWidth="1"/>
    <col min="11788" max="11788" width="12.140625" style="70" customWidth="1"/>
    <col min="11789" max="11789" width="10.85546875" style="70" customWidth="1"/>
    <col min="11790" max="11790" width="12" style="70" customWidth="1"/>
    <col min="11791" max="11791" width="20" style="70" customWidth="1"/>
    <col min="11792" max="11792" width="24.140625" style="70" customWidth="1"/>
    <col min="11793" max="11793" width="19.7109375" style="70" customWidth="1"/>
    <col min="11794" max="11794" width="27.140625" style="70" customWidth="1"/>
    <col min="11795" max="12032" width="11.42578125" style="70"/>
    <col min="12033" max="12033" width="5.7109375" style="70" customWidth="1"/>
    <col min="12034" max="12034" width="7.42578125" style="70" customWidth="1"/>
    <col min="12035" max="12035" width="20.28515625" style="70" customWidth="1"/>
    <col min="12036" max="12036" width="27.28515625" style="70" customWidth="1"/>
    <col min="12037" max="12037" width="37.140625" style="70" customWidth="1"/>
    <col min="12038" max="12038" width="26.7109375" style="70" customWidth="1"/>
    <col min="12039" max="12039" width="15.28515625" style="70" customWidth="1"/>
    <col min="12040" max="12040" width="15.140625" style="70" customWidth="1"/>
    <col min="12041" max="12041" width="17.140625" style="70" bestFit="1" customWidth="1"/>
    <col min="12042" max="12042" width="11.42578125" style="70" customWidth="1"/>
    <col min="12043" max="12043" width="12.42578125" style="70" customWidth="1"/>
    <col min="12044" max="12044" width="12.140625" style="70" customWidth="1"/>
    <col min="12045" max="12045" width="10.85546875" style="70" customWidth="1"/>
    <col min="12046" max="12046" width="12" style="70" customWidth="1"/>
    <col min="12047" max="12047" width="20" style="70" customWidth="1"/>
    <col min="12048" max="12048" width="24.140625" style="70" customWidth="1"/>
    <col min="12049" max="12049" width="19.7109375" style="70" customWidth="1"/>
    <col min="12050" max="12050" width="27.140625" style="70" customWidth="1"/>
    <col min="12051" max="12288" width="11.42578125" style="70"/>
    <col min="12289" max="12289" width="5.7109375" style="70" customWidth="1"/>
    <col min="12290" max="12290" width="7.42578125" style="70" customWidth="1"/>
    <col min="12291" max="12291" width="20.28515625" style="70" customWidth="1"/>
    <col min="12292" max="12292" width="27.28515625" style="70" customWidth="1"/>
    <col min="12293" max="12293" width="37.140625" style="70" customWidth="1"/>
    <col min="12294" max="12294" width="26.7109375" style="70" customWidth="1"/>
    <col min="12295" max="12295" width="15.28515625" style="70" customWidth="1"/>
    <col min="12296" max="12296" width="15.140625" style="70" customWidth="1"/>
    <col min="12297" max="12297" width="17.140625" style="70" bestFit="1" customWidth="1"/>
    <col min="12298" max="12298" width="11.42578125" style="70" customWidth="1"/>
    <col min="12299" max="12299" width="12.42578125" style="70" customWidth="1"/>
    <col min="12300" max="12300" width="12.140625" style="70" customWidth="1"/>
    <col min="12301" max="12301" width="10.85546875" style="70" customWidth="1"/>
    <col min="12302" max="12302" width="12" style="70" customWidth="1"/>
    <col min="12303" max="12303" width="20" style="70" customWidth="1"/>
    <col min="12304" max="12304" width="24.140625" style="70" customWidth="1"/>
    <col min="12305" max="12305" width="19.7109375" style="70" customWidth="1"/>
    <col min="12306" max="12306" width="27.140625" style="70" customWidth="1"/>
    <col min="12307" max="12544" width="11.42578125" style="70"/>
    <col min="12545" max="12545" width="5.7109375" style="70" customWidth="1"/>
    <col min="12546" max="12546" width="7.42578125" style="70" customWidth="1"/>
    <col min="12547" max="12547" width="20.28515625" style="70" customWidth="1"/>
    <col min="12548" max="12548" width="27.28515625" style="70" customWidth="1"/>
    <col min="12549" max="12549" width="37.140625" style="70" customWidth="1"/>
    <col min="12550" max="12550" width="26.7109375" style="70" customWidth="1"/>
    <col min="12551" max="12551" width="15.28515625" style="70" customWidth="1"/>
    <col min="12552" max="12552" width="15.140625" style="70" customWidth="1"/>
    <col min="12553" max="12553" width="17.140625" style="70" bestFit="1" customWidth="1"/>
    <col min="12554" max="12554" width="11.42578125" style="70" customWidth="1"/>
    <col min="12555" max="12555" width="12.42578125" style="70" customWidth="1"/>
    <col min="12556" max="12556" width="12.140625" style="70" customWidth="1"/>
    <col min="12557" max="12557" width="10.85546875" style="70" customWidth="1"/>
    <col min="12558" max="12558" width="12" style="70" customWidth="1"/>
    <col min="12559" max="12559" width="20" style="70" customWidth="1"/>
    <col min="12560" max="12560" width="24.140625" style="70" customWidth="1"/>
    <col min="12561" max="12561" width="19.7109375" style="70" customWidth="1"/>
    <col min="12562" max="12562" width="27.140625" style="70" customWidth="1"/>
    <col min="12563" max="12800" width="11.42578125" style="70"/>
    <col min="12801" max="12801" width="5.7109375" style="70" customWidth="1"/>
    <col min="12802" max="12802" width="7.42578125" style="70" customWidth="1"/>
    <col min="12803" max="12803" width="20.28515625" style="70" customWidth="1"/>
    <col min="12804" max="12804" width="27.28515625" style="70" customWidth="1"/>
    <col min="12805" max="12805" width="37.140625" style="70" customWidth="1"/>
    <col min="12806" max="12806" width="26.7109375" style="70" customWidth="1"/>
    <col min="12807" max="12807" width="15.28515625" style="70" customWidth="1"/>
    <col min="12808" max="12808" width="15.140625" style="70" customWidth="1"/>
    <col min="12809" max="12809" width="17.140625" style="70" bestFit="1" customWidth="1"/>
    <col min="12810" max="12810" width="11.42578125" style="70" customWidth="1"/>
    <col min="12811" max="12811" width="12.42578125" style="70" customWidth="1"/>
    <col min="12812" max="12812" width="12.140625" style="70" customWidth="1"/>
    <col min="12813" max="12813" width="10.85546875" style="70" customWidth="1"/>
    <col min="12814" max="12814" width="12" style="70" customWidth="1"/>
    <col min="12815" max="12815" width="20" style="70" customWidth="1"/>
    <col min="12816" max="12816" width="24.140625" style="70" customWidth="1"/>
    <col min="12817" max="12817" width="19.7109375" style="70" customWidth="1"/>
    <col min="12818" max="12818" width="27.140625" style="70" customWidth="1"/>
    <col min="12819" max="13056" width="11.42578125" style="70"/>
    <col min="13057" max="13057" width="5.7109375" style="70" customWidth="1"/>
    <col min="13058" max="13058" width="7.42578125" style="70" customWidth="1"/>
    <col min="13059" max="13059" width="20.28515625" style="70" customWidth="1"/>
    <col min="13060" max="13060" width="27.28515625" style="70" customWidth="1"/>
    <col min="13061" max="13061" width="37.140625" style="70" customWidth="1"/>
    <col min="13062" max="13062" width="26.7109375" style="70" customWidth="1"/>
    <col min="13063" max="13063" width="15.28515625" style="70" customWidth="1"/>
    <col min="13064" max="13064" width="15.140625" style="70" customWidth="1"/>
    <col min="13065" max="13065" width="17.140625" style="70" bestFit="1" customWidth="1"/>
    <col min="13066" max="13066" width="11.42578125" style="70" customWidth="1"/>
    <col min="13067" max="13067" width="12.42578125" style="70" customWidth="1"/>
    <col min="13068" max="13068" width="12.140625" style="70" customWidth="1"/>
    <col min="13069" max="13069" width="10.85546875" style="70" customWidth="1"/>
    <col min="13070" max="13070" width="12" style="70" customWidth="1"/>
    <col min="13071" max="13071" width="20" style="70" customWidth="1"/>
    <col min="13072" max="13072" width="24.140625" style="70" customWidth="1"/>
    <col min="13073" max="13073" width="19.7109375" style="70" customWidth="1"/>
    <col min="13074" max="13074" width="27.140625" style="70" customWidth="1"/>
    <col min="13075" max="13312" width="11.42578125" style="70"/>
    <col min="13313" max="13313" width="5.7109375" style="70" customWidth="1"/>
    <col min="13314" max="13314" width="7.42578125" style="70" customWidth="1"/>
    <col min="13315" max="13315" width="20.28515625" style="70" customWidth="1"/>
    <col min="13316" max="13316" width="27.28515625" style="70" customWidth="1"/>
    <col min="13317" max="13317" width="37.140625" style="70" customWidth="1"/>
    <col min="13318" max="13318" width="26.7109375" style="70" customWidth="1"/>
    <col min="13319" max="13319" width="15.28515625" style="70" customWidth="1"/>
    <col min="13320" max="13320" width="15.140625" style="70" customWidth="1"/>
    <col min="13321" max="13321" width="17.140625" style="70" bestFit="1" customWidth="1"/>
    <col min="13322" max="13322" width="11.42578125" style="70" customWidth="1"/>
    <col min="13323" max="13323" width="12.42578125" style="70" customWidth="1"/>
    <col min="13324" max="13324" width="12.140625" style="70" customWidth="1"/>
    <col min="13325" max="13325" width="10.85546875" style="70" customWidth="1"/>
    <col min="13326" max="13326" width="12" style="70" customWidth="1"/>
    <col min="13327" max="13327" width="20" style="70" customWidth="1"/>
    <col min="13328" max="13328" width="24.140625" style="70" customWidth="1"/>
    <col min="13329" max="13329" width="19.7109375" style="70" customWidth="1"/>
    <col min="13330" max="13330" width="27.140625" style="70" customWidth="1"/>
    <col min="13331" max="13568" width="11.42578125" style="70"/>
    <col min="13569" max="13569" width="5.7109375" style="70" customWidth="1"/>
    <col min="13570" max="13570" width="7.42578125" style="70" customWidth="1"/>
    <col min="13571" max="13571" width="20.28515625" style="70" customWidth="1"/>
    <col min="13572" max="13572" width="27.28515625" style="70" customWidth="1"/>
    <col min="13573" max="13573" width="37.140625" style="70" customWidth="1"/>
    <col min="13574" max="13574" width="26.7109375" style="70" customWidth="1"/>
    <col min="13575" max="13575" width="15.28515625" style="70" customWidth="1"/>
    <col min="13576" max="13576" width="15.140625" style="70" customWidth="1"/>
    <col min="13577" max="13577" width="17.140625" style="70" bestFit="1" customWidth="1"/>
    <col min="13578" max="13578" width="11.42578125" style="70" customWidth="1"/>
    <col min="13579" max="13579" width="12.42578125" style="70" customWidth="1"/>
    <col min="13580" max="13580" width="12.140625" style="70" customWidth="1"/>
    <col min="13581" max="13581" width="10.85546875" style="70" customWidth="1"/>
    <col min="13582" max="13582" width="12" style="70" customWidth="1"/>
    <col min="13583" max="13583" width="20" style="70" customWidth="1"/>
    <col min="13584" max="13584" width="24.140625" style="70" customWidth="1"/>
    <col min="13585" max="13585" width="19.7109375" style="70" customWidth="1"/>
    <col min="13586" max="13586" width="27.140625" style="70" customWidth="1"/>
    <col min="13587" max="13824" width="11.42578125" style="70"/>
    <col min="13825" max="13825" width="5.7109375" style="70" customWidth="1"/>
    <col min="13826" max="13826" width="7.42578125" style="70" customWidth="1"/>
    <col min="13827" max="13827" width="20.28515625" style="70" customWidth="1"/>
    <col min="13828" max="13828" width="27.28515625" style="70" customWidth="1"/>
    <col min="13829" max="13829" width="37.140625" style="70" customWidth="1"/>
    <col min="13830" max="13830" width="26.7109375" style="70" customWidth="1"/>
    <col min="13831" max="13831" width="15.28515625" style="70" customWidth="1"/>
    <col min="13832" max="13832" width="15.140625" style="70" customWidth="1"/>
    <col min="13833" max="13833" width="17.140625" style="70" bestFit="1" customWidth="1"/>
    <col min="13834" max="13834" width="11.42578125" style="70" customWidth="1"/>
    <col min="13835" max="13835" width="12.42578125" style="70" customWidth="1"/>
    <col min="13836" max="13836" width="12.140625" style="70" customWidth="1"/>
    <col min="13837" max="13837" width="10.85546875" style="70" customWidth="1"/>
    <col min="13838" max="13838" width="12" style="70" customWidth="1"/>
    <col min="13839" max="13839" width="20" style="70" customWidth="1"/>
    <col min="13840" max="13840" width="24.140625" style="70" customWidth="1"/>
    <col min="13841" max="13841" width="19.7109375" style="70" customWidth="1"/>
    <col min="13842" max="13842" width="27.140625" style="70" customWidth="1"/>
    <col min="13843" max="14080" width="11.42578125" style="70"/>
    <col min="14081" max="14081" width="5.7109375" style="70" customWidth="1"/>
    <col min="14082" max="14082" width="7.42578125" style="70" customWidth="1"/>
    <col min="14083" max="14083" width="20.28515625" style="70" customWidth="1"/>
    <col min="14084" max="14084" width="27.28515625" style="70" customWidth="1"/>
    <col min="14085" max="14085" width="37.140625" style="70" customWidth="1"/>
    <col min="14086" max="14086" width="26.7109375" style="70" customWidth="1"/>
    <col min="14087" max="14087" width="15.28515625" style="70" customWidth="1"/>
    <col min="14088" max="14088" width="15.140625" style="70" customWidth="1"/>
    <col min="14089" max="14089" width="17.140625" style="70" bestFit="1" customWidth="1"/>
    <col min="14090" max="14090" width="11.42578125" style="70" customWidth="1"/>
    <col min="14091" max="14091" width="12.42578125" style="70" customWidth="1"/>
    <col min="14092" max="14092" width="12.140625" style="70" customWidth="1"/>
    <col min="14093" max="14093" width="10.85546875" style="70" customWidth="1"/>
    <col min="14094" max="14094" width="12" style="70" customWidth="1"/>
    <col min="14095" max="14095" width="20" style="70" customWidth="1"/>
    <col min="14096" max="14096" width="24.140625" style="70" customWidth="1"/>
    <col min="14097" max="14097" width="19.7109375" style="70" customWidth="1"/>
    <col min="14098" max="14098" width="27.140625" style="70" customWidth="1"/>
    <col min="14099" max="14336" width="11.42578125" style="70"/>
    <col min="14337" max="14337" width="5.7109375" style="70" customWidth="1"/>
    <col min="14338" max="14338" width="7.42578125" style="70" customWidth="1"/>
    <col min="14339" max="14339" width="20.28515625" style="70" customWidth="1"/>
    <col min="14340" max="14340" width="27.28515625" style="70" customWidth="1"/>
    <col min="14341" max="14341" width="37.140625" style="70" customWidth="1"/>
    <col min="14342" max="14342" width="26.7109375" style="70" customWidth="1"/>
    <col min="14343" max="14343" width="15.28515625" style="70" customWidth="1"/>
    <col min="14344" max="14344" width="15.140625" style="70" customWidth="1"/>
    <col min="14345" max="14345" width="17.140625" style="70" bestFit="1" customWidth="1"/>
    <col min="14346" max="14346" width="11.42578125" style="70" customWidth="1"/>
    <col min="14347" max="14347" width="12.42578125" style="70" customWidth="1"/>
    <col min="14348" max="14348" width="12.140625" style="70" customWidth="1"/>
    <col min="14349" max="14349" width="10.85546875" style="70" customWidth="1"/>
    <col min="14350" max="14350" width="12" style="70" customWidth="1"/>
    <col min="14351" max="14351" width="20" style="70" customWidth="1"/>
    <col min="14352" max="14352" width="24.140625" style="70" customWidth="1"/>
    <col min="14353" max="14353" width="19.7109375" style="70" customWidth="1"/>
    <col min="14354" max="14354" width="27.140625" style="70" customWidth="1"/>
    <col min="14355" max="14592" width="11.42578125" style="70"/>
    <col min="14593" max="14593" width="5.7109375" style="70" customWidth="1"/>
    <col min="14594" max="14594" width="7.42578125" style="70" customWidth="1"/>
    <col min="14595" max="14595" width="20.28515625" style="70" customWidth="1"/>
    <col min="14596" max="14596" width="27.28515625" style="70" customWidth="1"/>
    <col min="14597" max="14597" width="37.140625" style="70" customWidth="1"/>
    <col min="14598" max="14598" width="26.7109375" style="70" customWidth="1"/>
    <col min="14599" max="14599" width="15.28515625" style="70" customWidth="1"/>
    <col min="14600" max="14600" width="15.140625" style="70" customWidth="1"/>
    <col min="14601" max="14601" width="17.140625" style="70" bestFit="1" customWidth="1"/>
    <col min="14602" max="14602" width="11.42578125" style="70" customWidth="1"/>
    <col min="14603" max="14603" width="12.42578125" style="70" customWidth="1"/>
    <col min="14604" max="14604" width="12.140625" style="70" customWidth="1"/>
    <col min="14605" max="14605" width="10.85546875" style="70" customWidth="1"/>
    <col min="14606" max="14606" width="12" style="70" customWidth="1"/>
    <col min="14607" max="14607" width="20" style="70" customWidth="1"/>
    <col min="14608" max="14608" width="24.140625" style="70" customWidth="1"/>
    <col min="14609" max="14609" width="19.7109375" style="70" customWidth="1"/>
    <col min="14610" max="14610" width="27.140625" style="70" customWidth="1"/>
    <col min="14611" max="14848" width="11.42578125" style="70"/>
    <col min="14849" max="14849" width="5.7109375" style="70" customWidth="1"/>
    <col min="14850" max="14850" width="7.42578125" style="70" customWidth="1"/>
    <col min="14851" max="14851" width="20.28515625" style="70" customWidth="1"/>
    <col min="14852" max="14852" width="27.28515625" style="70" customWidth="1"/>
    <col min="14853" max="14853" width="37.140625" style="70" customWidth="1"/>
    <col min="14854" max="14854" width="26.7109375" style="70" customWidth="1"/>
    <col min="14855" max="14855" width="15.28515625" style="70" customWidth="1"/>
    <col min="14856" max="14856" width="15.140625" style="70" customWidth="1"/>
    <col min="14857" max="14857" width="17.140625" style="70" bestFit="1" customWidth="1"/>
    <col min="14858" max="14858" width="11.42578125" style="70" customWidth="1"/>
    <col min="14859" max="14859" width="12.42578125" style="70" customWidth="1"/>
    <col min="14860" max="14860" width="12.140625" style="70" customWidth="1"/>
    <col min="14861" max="14861" width="10.85546875" style="70" customWidth="1"/>
    <col min="14862" max="14862" width="12" style="70" customWidth="1"/>
    <col min="14863" max="14863" width="20" style="70" customWidth="1"/>
    <col min="14864" max="14864" width="24.140625" style="70" customWidth="1"/>
    <col min="14865" max="14865" width="19.7109375" style="70" customWidth="1"/>
    <col min="14866" max="14866" width="27.140625" style="70" customWidth="1"/>
    <col min="14867" max="15104" width="11.42578125" style="70"/>
    <col min="15105" max="15105" width="5.7109375" style="70" customWidth="1"/>
    <col min="15106" max="15106" width="7.42578125" style="70" customWidth="1"/>
    <col min="15107" max="15107" width="20.28515625" style="70" customWidth="1"/>
    <col min="15108" max="15108" width="27.28515625" style="70" customWidth="1"/>
    <col min="15109" max="15109" width="37.140625" style="70" customWidth="1"/>
    <col min="15110" max="15110" width="26.7109375" style="70" customWidth="1"/>
    <col min="15111" max="15111" width="15.28515625" style="70" customWidth="1"/>
    <col min="15112" max="15112" width="15.140625" style="70" customWidth="1"/>
    <col min="15113" max="15113" width="17.140625" style="70" bestFit="1" customWidth="1"/>
    <col min="15114" max="15114" width="11.42578125" style="70" customWidth="1"/>
    <col min="15115" max="15115" width="12.42578125" style="70" customWidth="1"/>
    <col min="15116" max="15116" width="12.140625" style="70" customWidth="1"/>
    <col min="15117" max="15117" width="10.85546875" style="70" customWidth="1"/>
    <col min="15118" max="15118" width="12" style="70" customWidth="1"/>
    <col min="15119" max="15119" width="20" style="70" customWidth="1"/>
    <col min="15120" max="15120" width="24.140625" style="70" customWidth="1"/>
    <col min="15121" max="15121" width="19.7109375" style="70" customWidth="1"/>
    <col min="15122" max="15122" width="27.140625" style="70" customWidth="1"/>
    <col min="15123" max="15360" width="11.42578125" style="70"/>
    <col min="15361" max="15361" width="5.7109375" style="70" customWidth="1"/>
    <col min="15362" max="15362" width="7.42578125" style="70" customWidth="1"/>
    <col min="15363" max="15363" width="20.28515625" style="70" customWidth="1"/>
    <col min="15364" max="15364" width="27.28515625" style="70" customWidth="1"/>
    <col min="15365" max="15365" width="37.140625" style="70" customWidth="1"/>
    <col min="15366" max="15366" width="26.7109375" style="70" customWidth="1"/>
    <col min="15367" max="15367" width="15.28515625" style="70" customWidth="1"/>
    <col min="15368" max="15368" width="15.140625" style="70" customWidth="1"/>
    <col min="15369" max="15369" width="17.140625" style="70" bestFit="1" customWidth="1"/>
    <col min="15370" max="15370" width="11.42578125" style="70" customWidth="1"/>
    <col min="15371" max="15371" width="12.42578125" style="70" customWidth="1"/>
    <col min="15372" max="15372" width="12.140625" style="70" customWidth="1"/>
    <col min="15373" max="15373" width="10.85546875" style="70" customWidth="1"/>
    <col min="15374" max="15374" width="12" style="70" customWidth="1"/>
    <col min="15375" max="15375" width="20" style="70" customWidth="1"/>
    <col min="15376" max="15376" width="24.140625" style="70" customWidth="1"/>
    <col min="15377" max="15377" width="19.7109375" style="70" customWidth="1"/>
    <col min="15378" max="15378" width="27.140625" style="70" customWidth="1"/>
    <col min="15379" max="15616" width="11.42578125" style="70"/>
    <col min="15617" max="15617" width="5.7109375" style="70" customWidth="1"/>
    <col min="15618" max="15618" width="7.42578125" style="70" customWidth="1"/>
    <col min="15619" max="15619" width="20.28515625" style="70" customWidth="1"/>
    <col min="15620" max="15620" width="27.28515625" style="70" customWidth="1"/>
    <col min="15621" max="15621" width="37.140625" style="70" customWidth="1"/>
    <col min="15622" max="15622" width="26.7109375" style="70" customWidth="1"/>
    <col min="15623" max="15623" width="15.28515625" style="70" customWidth="1"/>
    <col min="15624" max="15624" width="15.140625" style="70" customWidth="1"/>
    <col min="15625" max="15625" width="17.140625" style="70" bestFit="1" customWidth="1"/>
    <col min="15626" max="15626" width="11.42578125" style="70" customWidth="1"/>
    <col min="15627" max="15627" width="12.42578125" style="70" customWidth="1"/>
    <col min="15628" max="15628" width="12.140625" style="70" customWidth="1"/>
    <col min="15629" max="15629" width="10.85546875" style="70" customWidth="1"/>
    <col min="15630" max="15630" width="12" style="70" customWidth="1"/>
    <col min="15631" max="15631" width="20" style="70" customWidth="1"/>
    <col min="15632" max="15632" width="24.140625" style="70" customWidth="1"/>
    <col min="15633" max="15633" width="19.7109375" style="70" customWidth="1"/>
    <col min="15634" max="15634" width="27.140625" style="70" customWidth="1"/>
    <col min="15635" max="15872" width="11.42578125" style="70"/>
    <col min="15873" max="15873" width="5.7109375" style="70" customWidth="1"/>
    <col min="15874" max="15874" width="7.42578125" style="70" customWidth="1"/>
    <col min="15875" max="15875" width="20.28515625" style="70" customWidth="1"/>
    <col min="15876" max="15876" width="27.28515625" style="70" customWidth="1"/>
    <col min="15877" max="15877" width="37.140625" style="70" customWidth="1"/>
    <col min="15878" max="15878" width="26.7109375" style="70" customWidth="1"/>
    <col min="15879" max="15879" width="15.28515625" style="70" customWidth="1"/>
    <col min="15880" max="15880" width="15.140625" style="70" customWidth="1"/>
    <col min="15881" max="15881" width="17.140625" style="70" bestFit="1" customWidth="1"/>
    <col min="15882" max="15882" width="11.42578125" style="70" customWidth="1"/>
    <col min="15883" max="15883" width="12.42578125" style="70" customWidth="1"/>
    <col min="15884" max="15884" width="12.140625" style="70" customWidth="1"/>
    <col min="15885" max="15885" width="10.85546875" style="70" customWidth="1"/>
    <col min="15886" max="15886" width="12" style="70" customWidth="1"/>
    <col min="15887" max="15887" width="20" style="70" customWidth="1"/>
    <col min="15888" max="15888" width="24.140625" style="70" customWidth="1"/>
    <col min="15889" max="15889" width="19.7109375" style="70" customWidth="1"/>
    <col min="15890" max="15890" width="27.140625" style="70" customWidth="1"/>
    <col min="15891" max="16128" width="11.42578125" style="70"/>
    <col min="16129" max="16129" width="5.7109375" style="70" customWidth="1"/>
    <col min="16130" max="16130" width="7.42578125" style="70" customWidth="1"/>
    <col min="16131" max="16131" width="20.28515625" style="70" customWidth="1"/>
    <col min="16132" max="16132" width="27.28515625" style="70" customWidth="1"/>
    <col min="16133" max="16133" width="37.140625" style="70" customWidth="1"/>
    <col min="16134" max="16134" width="26.7109375" style="70" customWidth="1"/>
    <col min="16135" max="16135" width="15.28515625" style="70" customWidth="1"/>
    <col min="16136" max="16136" width="15.140625" style="70" customWidth="1"/>
    <col min="16137" max="16137" width="17.140625" style="70" bestFit="1" customWidth="1"/>
    <col min="16138" max="16138" width="11.42578125" style="70" customWidth="1"/>
    <col min="16139" max="16139" width="12.42578125" style="70" customWidth="1"/>
    <col min="16140" max="16140" width="12.140625" style="70" customWidth="1"/>
    <col min="16141" max="16141" width="10.85546875" style="70" customWidth="1"/>
    <col min="16142" max="16142" width="12" style="70" customWidth="1"/>
    <col min="16143" max="16143" width="20" style="70" customWidth="1"/>
    <col min="16144" max="16144" width="24.140625" style="70" customWidth="1"/>
    <col min="16145" max="16145" width="19.7109375" style="70" customWidth="1"/>
    <col min="16146" max="16146" width="27.140625" style="70" customWidth="1"/>
    <col min="16147" max="16384" width="11.42578125" style="70"/>
  </cols>
  <sheetData>
    <row r="1" spans="2:13" ht="69.75" customHeight="1" thickBot="1" x14ac:dyDescent="0.3">
      <c r="C1" s="268" t="s">
        <v>151</v>
      </c>
      <c r="D1" s="268"/>
      <c r="E1" s="268"/>
      <c r="F1" s="268"/>
    </row>
    <row r="2" spans="2:13" ht="24" customHeight="1" thickBot="1" x14ac:dyDescent="0.3">
      <c r="B2" s="282" t="s">
        <v>152</v>
      </c>
      <c r="C2" s="288"/>
      <c r="D2" s="288"/>
      <c r="E2" s="288"/>
      <c r="F2" s="289"/>
      <c r="G2" s="71"/>
      <c r="M2" s="71"/>
    </row>
    <row r="3" spans="2:13" ht="51.75" customHeight="1" thickBot="1" x14ac:dyDescent="0.3">
      <c r="B3" s="186" t="s">
        <v>153</v>
      </c>
      <c r="C3" s="186" t="s">
        <v>154</v>
      </c>
      <c r="D3" s="290" t="s">
        <v>155</v>
      </c>
      <c r="E3" s="291"/>
      <c r="F3" s="187" t="s">
        <v>156</v>
      </c>
      <c r="G3" s="72"/>
      <c r="M3" s="73"/>
    </row>
    <row r="4" spans="2:13" ht="43.5" customHeight="1" x14ac:dyDescent="0.25">
      <c r="B4" s="188">
        <v>5</v>
      </c>
      <c r="C4" s="189" t="s">
        <v>188</v>
      </c>
      <c r="D4" s="292" t="s">
        <v>504</v>
      </c>
      <c r="E4" s="293"/>
      <c r="F4" s="190" t="s">
        <v>157</v>
      </c>
      <c r="G4" s="73"/>
      <c r="M4" s="73"/>
    </row>
    <row r="5" spans="2:13" ht="43.5" customHeight="1" x14ac:dyDescent="0.25">
      <c r="B5" s="191">
        <v>4</v>
      </c>
      <c r="C5" s="192" t="s">
        <v>69</v>
      </c>
      <c r="D5" s="278" t="s">
        <v>347</v>
      </c>
      <c r="E5" s="279"/>
      <c r="F5" s="193" t="s">
        <v>158</v>
      </c>
      <c r="G5" s="73"/>
      <c r="M5" s="73"/>
    </row>
    <row r="6" spans="2:13" ht="43.5" customHeight="1" x14ac:dyDescent="0.25">
      <c r="B6" s="191">
        <v>3</v>
      </c>
      <c r="C6" s="194" t="s">
        <v>179</v>
      </c>
      <c r="D6" s="278" t="s">
        <v>352</v>
      </c>
      <c r="E6" s="279"/>
      <c r="F6" s="193" t="s">
        <v>159</v>
      </c>
      <c r="G6" s="73"/>
      <c r="M6" s="73"/>
    </row>
    <row r="7" spans="2:13" ht="43.5" customHeight="1" x14ac:dyDescent="0.25">
      <c r="B7" s="191">
        <v>2</v>
      </c>
      <c r="C7" s="195" t="s">
        <v>70</v>
      </c>
      <c r="D7" s="278" t="s">
        <v>505</v>
      </c>
      <c r="E7" s="279"/>
      <c r="F7" s="193" t="s">
        <v>160</v>
      </c>
      <c r="G7" s="73"/>
      <c r="M7" s="73"/>
    </row>
    <row r="8" spans="2:13" ht="43.5" customHeight="1" thickBot="1" x14ac:dyDescent="0.3">
      <c r="B8" s="196">
        <v>1</v>
      </c>
      <c r="C8" s="197" t="s">
        <v>71</v>
      </c>
      <c r="D8" s="280" t="s">
        <v>351</v>
      </c>
      <c r="E8" s="281"/>
      <c r="F8" s="198" t="s">
        <v>161</v>
      </c>
      <c r="G8" s="73"/>
      <c r="M8" s="73"/>
    </row>
    <row r="9" spans="2:13" ht="16.5" customHeight="1" x14ac:dyDescent="0.25"/>
    <row r="10" spans="2:13" ht="33.75" hidden="1" customHeight="1" thickBot="1" x14ac:dyDescent="0.3">
      <c r="B10" s="285" t="s">
        <v>172</v>
      </c>
      <c r="C10" s="286"/>
      <c r="D10" s="286"/>
      <c r="E10" s="286"/>
      <c r="F10" s="287"/>
    </row>
    <row r="11" spans="2:13" ht="32.25" hidden="1" thickBot="1" x14ac:dyDescent="0.3">
      <c r="B11" s="74" t="s">
        <v>153</v>
      </c>
      <c r="C11" s="177" t="s">
        <v>154</v>
      </c>
      <c r="D11" s="177" t="s">
        <v>182</v>
      </c>
      <c r="E11" s="177" t="s">
        <v>181</v>
      </c>
      <c r="F11" s="177" t="s">
        <v>163</v>
      </c>
    </row>
    <row r="12" spans="2:13" ht="139.5" hidden="1" customHeight="1" thickBot="1" x14ac:dyDescent="0.3">
      <c r="B12" s="75">
        <v>10</v>
      </c>
      <c r="C12" s="76" t="s">
        <v>91</v>
      </c>
      <c r="D12" s="77" t="s">
        <v>164</v>
      </c>
      <c r="E12" s="77" t="s">
        <v>165</v>
      </c>
      <c r="F12" s="77" t="s">
        <v>173</v>
      </c>
    </row>
    <row r="13" spans="2:13" ht="130.5" hidden="1" customHeight="1" thickBot="1" x14ac:dyDescent="0.3">
      <c r="B13" s="75">
        <v>7</v>
      </c>
      <c r="C13" s="181" t="s">
        <v>75</v>
      </c>
      <c r="D13" s="77" t="s">
        <v>166</v>
      </c>
      <c r="E13" s="77" t="s">
        <v>167</v>
      </c>
      <c r="F13" s="77" t="s">
        <v>174</v>
      </c>
    </row>
    <row r="14" spans="2:13" ht="142.5" hidden="1" customHeight="1" thickBot="1" x14ac:dyDescent="0.3">
      <c r="B14" s="75">
        <v>5</v>
      </c>
      <c r="C14" s="182" t="s">
        <v>74</v>
      </c>
      <c r="D14" s="77" t="s">
        <v>216</v>
      </c>
      <c r="E14" s="79" t="s">
        <v>169</v>
      </c>
      <c r="F14" s="77" t="s">
        <v>175</v>
      </c>
    </row>
    <row r="15" spans="2:13" ht="123" hidden="1" customHeight="1" thickBot="1" x14ac:dyDescent="0.3">
      <c r="B15" s="75">
        <v>3</v>
      </c>
      <c r="C15" s="183" t="s">
        <v>73</v>
      </c>
      <c r="D15" s="77" t="s">
        <v>168</v>
      </c>
      <c r="E15" s="77" t="s">
        <v>170</v>
      </c>
      <c r="F15" s="77" t="s">
        <v>176</v>
      </c>
    </row>
    <row r="16" spans="2:13" ht="127.5" hidden="1" customHeight="1" thickBot="1" x14ac:dyDescent="0.3">
      <c r="B16" s="75">
        <v>1</v>
      </c>
      <c r="C16" s="78" t="s">
        <v>180</v>
      </c>
      <c r="D16" s="77" t="s">
        <v>217</v>
      </c>
      <c r="E16" s="79" t="s">
        <v>171</v>
      </c>
      <c r="F16" s="77" t="s">
        <v>177</v>
      </c>
    </row>
    <row r="17" spans="2:6" ht="16.5" thickBot="1" x14ac:dyDescent="0.3"/>
    <row r="18" spans="2:6" ht="25.5" customHeight="1" thickBot="1" x14ac:dyDescent="0.3">
      <c r="B18" s="282" t="s">
        <v>162</v>
      </c>
      <c r="C18" s="283"/>
      <c r="D18" s="283"/>
      <c r="E18" s="283"/>
      <c r="F18" s="284"/>
    </row>
    <row r="19" spans="2:6" ht="39.75" thickBot="1" x14ac:dyDescent="0.3">
      <c r="B19" s="199" t="s">
        <v>153</v>
      </c>
      <c r="C19" s="187" t="s">
        <v>154</v>
      </c>
      <c r="D19" s="187" t="s">
        <v>182</v>
      </c>
      <c r="E19" s="187" t="s">
        <v>181</v>
      </c>
      <c r="F19" s="187" t="s">
        <v>163</v>
      </c>
    </row>
    <row r="20" spans="2:6" ht="144.75" customHeight="1" thickBot="1" x14ac:dyDescent="0.3">
      <c r="B20" s="200">
        <v>10</v>
      </c>
      <c r="C20" s="201" t="s">
        <v>91</v>
      </c>
      <c r="D20" s="202" t="s">
        <v>164</v>
      </c>
      <c r="E20" s="202" t="s">
        <v>349</v>
      </c>
      <c r="F20" s="202" t="s">
        <v>348</v>
      </c>
    </row>
    <row r="21" spans="2:6" ht="144.75" customHeight="1" thickBot="1" x14ac:dyDescent="0.3">
      <c r="B21" s="200">
        <v>7</v>
      </c>
      <c r="C21" s="203" t="s">
        <v>75</v>
      </c>
      <c r="D21" s="202" t="s">
        <v>166</v>
      </c>
      <c r="E21" s="202" t="s">
        <v>350</v>
      </c>
      <c r="F21" s="202" t="s">
        <v>279</v>
      </c>
    </row>
    <row r="22" spans="2:6" ht="144.75" customHeight="1" thickBot="1" x14ac:dyDescent="0.3">
      <c r="B22" s="200">
        <v>5</v>
      </c>
      <c r="C22" s="204" t="s">
        <v>74</v>
      </c>
      <c r="D22" s="202" t="s">
        <v>216</v>
      </c>
      <c r="E22" s="202" t="s">
        <v>292</v>
      </c>
      <c r="F22" s="202" t="s">
        <v>278</v>
      </c>
    </row>
    <row r="23" spans="2:6" ht="144.75" customHeight="1" thickBot="1" x14ac:dyDescent="0.3">
      <c r="B23" s="200">
        <v>3</v>
      </c>
      <c r="C23" s="205" t="s">
        <v>73</v>
      </c>
      <c r="D23" s="202" t="s">
        <v>168</v>
      </c>
      <c r="E23" s="202" t="s">
        <v>287</v>
      </c>
      <c r="F23" s="202" t="s">
        <v>277</v>
      </c>
    </row>
    <row r="24" spans="2:6" ht="144.75" customHeight="1" thickBot="1" x14ac:dyDescent="0.3">
      <c r="B24" s="200">
        <v>1</v>
      </c>
      <c r="C24" s="206" t="s">
        <v>178</v>
      </c>
      <c r="D24" s="202" t="s">
        <v>217</v>
      </c>
      <c r="E24" s="202" t="s">
        <v>288</v>
      </c>
      <c r="F24" s="202" t="s">
        <v>276</v>
      </c>
    </row>
    <row r="26" spans="2:6" ht="25.5" customHeight="1" thickBot="1" x14ac:dyDescent="0.3"/>
    <row r="27" spans="2:6" ht="25.5" customHeight="1" thickBot="1" x14ac:dyDescent="0.3">
      <c r="B27" s="269" t="s">
        <v>289</v>
      </c>
      <c r="C27" s="270"/>
      <c r="D27" s="270"/>
      <c r="E27" s="270"/>
      <c r="F27" s="271"/>
    </row>
    <row r="28" spans="2:6" ht="20.25" thickBot="1" x14ac:dyDescent="0.3">
      <c r="B28" s="272" t="s">
        <v>280</v>
      </c>
      <c r="C28" s="273"/>
      <c r="D28" s="296" t="s">
        <v>503</v>
      </c>
      <c r="E28" s="297"/>
      <c r="F28" s="298"/>
    </row>
    <row r="29" spans="2:6" ht="72.75" customHeight="1" thickBot="1" x14ac:dyDescent="0.3">
      <c r="B29" s="274" t="s">
        <v>281</v>
      </c>
      <c r="C29" s="275"/>
      <c r="D29" s="299" t="s">
        <v>282</v>
      </c>
      <c r="E29" s="300"/>
      <c r="F29" s="301"/>
    </row>
    <row r="30" spans="2:6" ht="60.75" customHeight="1" thickBot="1" x14ac:dyDescent="0.3">
      <c r="B30" s="276" t="s">
        <v>283</v>
      </c>
      <c r="C30" s="277"/>
      <c r="D30" s="299" t="s">
        <v>284</v>
      </c>
      <c r="E30" s="300"/>
      <c r="F30" s="301"/>
    </row>
    <row r="31" spans="2:6" ht="60.75" customHeight="1" thickBot="1" x14ac:dyDescent="0.3">
      <c r="B31" s="294" t="s">
        <v>285</v>
      </c>
      <c r="C31" s="295"/>
      <c r="D31" s="299" t="s">
        <v>286</v>
      </c>
      <c r="E31" s="300"/>
      <c r="F31" s="301"/>
    </row>
    <row r="32" spans="2:6" ht="28.5" customHeight="1" x14ac:dyDescent="0.25"/>
    <row r="33" spans="3:5" ht="48.75" customHeight="1" x14ac:dyDescent="0.25">
      <c r="C33" s="184"/>
      <c r="D33" s="185"/>
      <c r="E33" s="185"/>
    </row>
  </sheetData>
  <sheetProtection algorithmName="SHA-512" hashValue="R7dT1bPO7TWtal0H1C2ToL6WrKvMbKiCuLLOIHNHHHLhG43zp86XmM3r8j5DyqRkwz1F3ge9Cm5DAO8t8y1k1w==" saltValue="BL3x9S3Emw6v5iTb/jj+qQ==" spinCount="100000" sheet="1" objects="1" scenarios="1"/>
  <mergeCells count="19">
    <mergeCell ref="B31:C31"/>
    <mergeCell ref="D28:F28"/>
    <mergeCell ref="D29:F29"/>
    <mergeCell ref="D30:F30"/>
    <mergeCell ref="D31:F31"/>
    <mergeCell ref="C1:F1"/>
    <mergeCell ref="B27:F27"/>
    <mergeCell ref="B28:C28"/>
    <mergeCell ref="B29:C29"/>
    <mergeCell ref="B30:C30"/>
    <mergeCell ref="D7:E7"/>
    <mergeCell ref="D8:E8"/>
    <mergeCell ref="B18:F18"/>
    <mergeCell ref="B10:F10"/>
    <mergeCell ref="B2:F2"/>
    <mergeCell ref="D3:E3"/>
    <mergeCell ref="D4:E4"/>
    <mergeCell ref="D5:E5"/>
    <mergeCell ref="D6:E6"/>
  </mergeCells>
  <pageMargins left="0.7" right="0.7" top="0.34" bottom="0.4" header="0.3" footer="0.3"/>
  <pageSetup scale="49" fitToHeight="0" orientation="portrait" r:id="rId1"/>
  <rowBreaks count="1" manualBreakCount="1">
    <brk id="33" max="2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31"/>
  <sheetViews>
    <sheetView zoomScale="90" zoomScaleNormal="90" workbookViewId="0">
      <selection activeCell="A4" sqref="A4"/>
    </sheetView>
  </sheetViews>
  <sheetFormatPr baseColWidth="10" defaultRowHeight="15" x14ac:dyDescent="0.25"/>
  <cols>
    <col min="1" max="1" width="85.85546875" customWidth="1"/>
    <col min="2" max="2" width="82.28515625" customWidth="1"/>
  </cols>
  <sheetData>
    <row r="1" spans="1:2" ht="18.75" x14ac:dyDescent="0.3">
      <c r="A1" s="302" t="s">
        <v>499</v>
      </c>
      <c r="B1" s="302"/>
    </row>
    <row r="2" spans="1:2" ht="36.75" customHeight="1" x14ac:dyDescent="0.25">
      <c r="A2" s="214" t="s">
        <v>473</v>
      </c>
      <c r="B2" s="215" t="s">
        <v>474</v>
      </c>
    </row>
    <row r="3" spans="1:2" ht="37.5" customHeight="1" x14ac:dyDescent="0.25">
      <c r="A3" s="212" t="s">
        <v>547</v>
      </c>
      <c r="B3" s="212" t="s">
        <v>548</v>
      </c>
    </row>
    <row r="4" spans="1:2" ht="37.5" customHeight="1" x14ac:dyDescent="0.25">
      <c r="A4" s="212" t="s">
        <v>549</v>
      </c>
      <c r="B4" s="303" t="s">
        <v>550</v>
      </c>
    </row>
    <row r="5" spans="1:2" ht="37.5" customHeight="1" x14ac:dyDescent="0.25">
      <c r="A5" s="212" t="s">
        <v>565</v>
      </c>
      <c r="B5" s="304"/>
    </row>
    <row r="6" spans="1:2" ht="37.5" customHeight="1" x14ac:dyDescent="0.25">
      <c r="A6" s="303" t="s">
        <v>551</v>
      </c>
      <c r="B6" s="213" t="s">
        <v>552</v>
      </c>
    </row>
    <row r="7" spans="1:2" ht="37.5" customHeight="1" x14ac:dyDescent="0.25">
      <c r="A7" s="304"/>
      <c r="B7" s="213" t="s">
        <v>553</v>
      </c>
    </row>
    <row r="8" spans="1:2" ht="37.5" customHeight="1" x14ac:dyDescent="0.25">
      <c r="A8" s="303" t="s">
        <v>554</v>
      </c>
      <c r="B8" s="212" t="s">
        <v>562</v>
      </c>
    </row>
    <row r="9" spans="1:2" ht="37.5" customHeight="1" x14ac:dyDescent="0.25">
      <c r="A9" s="305"/>
      <c r="B9" s="212" t="s">
        <v>563</v>
      </c>
    </row>
    <row r="10" spans="1:2" ht="37.5" customHeight="1" x14ac:dyDescent="0.25">
      <c r="A10" s="304"/>
      <c r="B10" s="212" t="s">
        <v>564</v>
      </c>
    </row>
    <row r="11" spans="1:2" ht="37.5" customHeight="1" x14ac:dyDescent="0.25">
      <c r="A11" s="212" t="s">
        <v>555</v>
      </c>
      <c r="B11" s="212" t="s">
        <v>556</v>
      </c>
    </row>
    <row r="12" spans="1:2" ht="37.5" customHeight="1" x14ac:dyDescent="0.25">
      <c r="A12" s="212" t="s">
        <v>557</v>
      </c>
      <c r="B12" s="212" t="s">
        <v>558</v>
      </c>
    </row>
    <row r="13" spans="1:2" ht="37.5" customHeight="1" x14ac:dyDescent="0.25">
      <c r="A13" s="303" t="s">
        <v>559</v>
      </c>
      <c r="B13" s="212" t="s">
        <v>560</v>
      </c>
    </row>
    <row r="14" spans="1:2" ht="37.5" customHeight="1" x14ac:dyDescent="0.25">
      <c r="A14" s="304"/>
      <c r="B14" s="212" t="s">
        <v>561</v>
      </c>
    </row>
    <row r="17" spans="1:2" ht="18.75" x14ac:dyDescent="0.3">
      <c r="A17" s="302" t="s">
        <v>500</v>
      </c>
      <c r="B17" s="302"/>
    </row>
    <row r="18" spans="1:2" ht="43.5" customHeight="1" x14ac:dyDescent="0.25">
      <c r="A18" s="214" t="s">
        <v>473</v>
      </c>
      <c r="B18" s="215" t="s">
        <v>474</v>
      </c>
    </row>
    <row r="19" spans="1:2" ht="59.25" customHeight="1" x14ac:dyDescent="0.25">
      <c r="A19" s="216" t="s">
        <v>475</v>
      </c>
      <c r="B19" s="216" t="s">
        <v>476</v>
      </c>
    </row>
    <row r="20" spans="1:2" ht="59.25" customHeight="1" x14ac:dyDescent="0.25">
      <c r="A20" s="216" t="s">
        <v>477</v>
      </c>
      <c r="B20" s="216" t="s">
        <v>478</v>
      </c>
    </row>
    <row r="21" spans="1:2" ht="59.25" customHeight="1" x14ac:dyDescent="0.25">
      <c r="A21" s="217" t="s">
        <v>479</v>
      </c>
      <c r="B21" s="216" t="s">
        <v>480</v>
      </c>
    </row>
    <row r="22" spans="1:2" ht="59.25" customHeight="1" x14ac:dyDescent="0.25">
      <c r="A22" s="216" t="s">
        <v>481</v>
      </c>
      <c r="B22" s="216" t="s">
        <v>482</v>
      </c>
    </row>
    <row r="23" spans="1:2" ht="59.25" customHeight="1" x14ac:dyDescent="0.25">
      <c r="A23" s="216" t="s">
        <v>483</v>
      </c>
      <c r="B23" s="216" t="s">
        <v>484</v>
      </c>
    </row>
    <row r="24" spans="1:2" ht="59.25" customHeight="1" x14ac:dyDescent="0.25">
      <c r="A24" s="216" t="s">
        <v>485</v>
      </c>
      <c r="B24" s="216" t="s">
        <v>486</v>
      </c>
    </row>
    <row r="25" spans="1:2" ht="59.25" customHeight="1" x14ac:dyDescent="0.25">
      <c r="A25" s="216" t="s">
        <v>487</v>
      </c>
      <c r="B25" s="216" t="s">
        <v>488</v>
      </c>
    </row>
    <row r="26" spans="1:2" ht="59.25" customHeight="1" x14ac:dyDescent="0.25">
      <c r="A26" s="216" t="s">
        <v>502</v>
      </c>
      <c r="B26" s="216" t="s">
        <v>489</v>
      </c>
    </row>
    <row r="27" spans="1:2" ht="59.25" customHeight="1" x14ac:dyDescent="0.25">
      <c r="A27" s="216" t="s">
        <v>490</v>
      </c>
      <c r="B27" s="216" t="s">
        <v>491</v>
      </c>
    </row>
    <row r="28" spans="1:2" ht="59.25" customHeight="1" x14ac:dyDescent="0.25">
      <c r="A28" s="216" t="s">
        <v>492</v>
      </c>
      <c r="B28" s="216" t="s">
        <v>493</v>
      </c>
    </row>
    <row r="29" spans="1:2" ht="59.25" customHeight="1" x14ac:dyDescent="0.25">
      <c r="A29" s="216" t="s">
        <v>494</v>
      </c>
      <c r="B29" s="216" t="s">
        <v>501</v>
      </c>
    </row>
    <row r="30" spans="1:2" ht="59.25" customHeight="1" x14ac:dyDescent="0.25">
      <c r="A30" s="216" t="s">
        <v>495</v>
      </c>
      <c r="B30" s="216" t="s">
        <v>496</v>
      </c>
    </row>
    <row r="31" spans="1:2" ht="59.25" customHeight="1" x14ac:dyDescent="0.25">
      <c r="A31" s="216" t="s">
        <v>497</v>
      </c>
      <c r="B31" s="216" t="s">
        <v>498</v>
      </c>
    </row>
  </sheetData>
  <sheetProtection algorithmName="SHA-512" hashValue="0F+cvhPa6EhS1pZKHFQUULxngoFk2GTe4BM6tD9cCCfslsXC6n1b8+1O8ttOw1vahUHOQuJ278XwpHS81m6LIQ==" saltValue="mCLOWwyIWUUOOH/RGh/N4A==" spinCount="100000" sheet="1" objects="1" scenarios="1"/>
  <mergeCells count="6">
    <mergeCell ref="A1:B1"/>
    <mergeCell ref="A17:B17"/>
    <mergeCell ref="B4:B5"/>
    <mergeCell ref="A6:A7"/>
    <mergeCell ref="A8:A10"/>
    <mergeCell ref="A13:A1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AH102"/>
  <sheetViews>
    <sheetView showGridLines="0" topLeftCell="A7" zoomScaleNormal="100" workbookViewId="0">
      <selection activeCell="F9" sqref="F9"/>
    </sheetView>
  </sheetViews>
  <sheetFormatPr baseColWidth="10" defaultColWidth="11.42578125" defaultRowHeight="12.75" x14ac:dyDescent="0.2"/>
  <cols>
    <col min="1" max="1" width="4.28515625" style="22" customWidth="1"/>
    <col min="2" max="2" width="8.85546875" style="22" customWidth="1"/>
    <col min="3" max="3" width="17" style="22" bestFit="1" customWidth="1"/>
    <col min="4" max="8" width="24.28515625" style="22" customWidth="1"/>
    <col min="9" max="9" width="7.28515625" style="22" customWidth="1"/>
    <col min="10" max="34" width="7.42578125" style="22" hidden="1" customWidth="1"/>
    <col min="35" max="35" width="5.140625" style="22" customWidth="1"/>
    <col min="36" max="16384" width="11.42578125" style="22"/>
  </cols>
  <sheetData>
    <row r="1" spans="2:34" hidden="1" x14ac:dyDescent="0.2">
      <c r="C1" s="40" t="s">
        <v>65</v>
      </c>
    </row>
    <row r="2" spans="2:34" hidden="1" x14ac:dyDescent="0.2"/>
    <row r="3" spans="2:34" ht="15.75" hidden="1" thickBot="1" x14ac:dyDescent="0.3">
      <c r="C3" s="41" t="s">
        <v>66</v>
      </c>
    </row>
    <row r="4" spans="2:34" ht="15.75" hidden="1" thickBot="1" x14ac:dyDescent="0.3">
      <c r="C4" s="42" t="s">
        <v>45</v>
      </c>
    </row>
    <row r="5" spans="2:34" ht="15.75" hidden="1" thickBot="1" x14ac:dyDescent="0.3">
      <c r="C5" s="43" t="s">
        <v>67</v>
      </c>
    </row>
    <row r="6" spans="2:34" ht="15.75" hidden="1" thickBot="1" x14ac:dyDescent="0.3">
      <c r="C6" s="44" t="s">
        <v>40</v>
      </c>
    </row>
    <row r="7" spans="2:34" ht="7.5" customHeight="1" x14ac:dyDescent="0.2"/>
    <row r="8" spans="2:34" ht="20.25" x14ac:dyDescent="0.2">
      <c r="C8" s="93" t="s">
        <v>239</v>
      </c>
      <c r="D8" s="228" t="str">
        <f>+C8&amp;'EVALUACIÓN 22'!C8</f>
        <v>MATRIZ DE RIESGOS ESTRATÉGICOS UNIVERSIDAD CES</v>
      </c>
      <c r="E8" s="228"/>
      <c r="F8" s="228"/>
      <c r="G8" s="228"/>
      <c r="H8" s="228"/>
      <c r="J8" s="45" t="s">
        <v>68</v>
      </c>
      <c r="K8" s="46"/>
      <c r="L8" s="46"/>
      <c r="M8" s="46"/>
      <c r="N8" s="46"/>
      <c r="O8" s="46"/>
      <c r="P8" s="46"/>
      <c r="Q8" s="46"/>
      <c r="R8" s="46"/>
      <c r="S8" s="46"/>
      <c r="T8" s="46"/>
      <c r="U8" s="46"/>
      <c r="V8" s="46"/>
      <c r="W8" s="46"/>
      <c r="X8" s="46"/>
      <c r="Y8" s="46"/>
      <c r="Z8" s="46"/>
      <c r="AA8" s="46"/>
      <c r="AB8" s="46"/>
      <c r="AC8" s="46"/>
      <c r="AD8" s="46"/>
      <c r="AE8" s="46"/>
      <c r="AF8" s="46"/>
      <c r="AG8" s="46"/>
      <c r="AH8" s="47"/>
    </row>
    <row r="9" spans="2:34" ht="22.5" customHeight="1" x14ac:dyDescent="0.25">
      <c r="D9" s="146"/>
      <c r="E9" s="151"/>
      <c r="F9" s="152">
        <v>2022</v>
      </c>
      <c r="G9" s="151"/>
      <c r="H9" s="146"/>
      <c r="J9" t="s">
        <v>353</v>
      </c>
      <c r="K9" t="s">
        <v>354</v>
      </c>
      <c r="L9" t="s">
        <v>355</v>
      </c>
      <c r="M9" t="s">
        <v>356</v>
      </c>
      <c r="N9" t="s">
        <v>357</v>
      </c>
      <c r="O9" t="s">
        <v>358</v>
      </c>
      <c r="P9" t="s">
        <v>359</v>
      </c>
      <c r="Q9" t="s">
        <v>360</v>
      </c>
      <c r="R9" t="s">
        <v>361</v>
      </c>
      <c r="S9" t="s">
        <v>362</v>
      </c>
      <c r="T9" t="s">
        <v>363</v>
      </c>
      <c r="U9" t="s">
        <v>364</v>
      </c>
      <c r="V9" t="s">
        <v>365</v>
      </c>
      <c r="W9" t="s">
        <v>366</v>
      </c>
      <c r="X9" t="s">
        <v>367</v>
      </c>
      <c r="Y9" t="s">
        <v>368</v>
      </c>
      <c r="Z9" t="s">
        <v>369</v>
      </c>
      <c r="AA9" t="s">
        <v>370</v>
      </c>
      <c r="AB9" t="s">
        <v>371</v>
      </c>
      <c r="AC9" t="s">
        <v>372</v>
      </c>
      <c r="AD9" t="s">
        <v>373</v>
      </c>
      <c r="AE9" t="s">
        <v>374</v>
      </c>
      <c r="AF9" t="s">
        <v>375</v>
      </c>
      <c r="AG9" t="s">
        <v>376</v>
      </c>
      <c r="AH9" t="s">
        <v>377</v>
      </c>
    </row>
    <row r="10" spans="2:34" ht="69" customHeight="1" x14ac:dyDescent="0.25">
      <c r="B10" s="226" t="s">
        <v>49</v>
      </c>
      <c r="C10" s="55" t="s">
        <v>188</v>
      </c>
      <c r="D10" s="222" t="str">
        <f>N102</f>
        <v/>
      </c>
      <c r="E10" s="222" t="str">
        <f>M102</f>
        <v/>
      </c>
      <c r="F10" s="223" t="str">
        <f>L102</f>
        <v/>
      </c>
      <c r="G10" s="224" t="str">
        <f>K102</f>
        <v/>
      </c>
      <c r="H10" s="224" t="str">
        <f>J102</f>
        <v xml:space="preserve">RE-9. RE-21. </v>
      </c>
      <c r="I10" s="48"/>
      <c r="J10" s="148" t="str">
        <f>+IF(AND($F$9=PARÁMETROS!$F$8,PARÁMETROS!$K5=J$9),'EVALUACIÓN 19-21'!$C12&amp;". ",IF(AND($F$9=PARÁMETROS!$F$9,PARÁMETROS!$O5='MAPA DE RIESGOS'!J$9),'EVALUACIÓN 19-21'!$C12&amp;". ",IF(AND($F$9=PARÁMETROS!$F$10,PARÁMETROS!$S5='MAPA DE RIESGOS'!J$9),'EVALUACIÓN 19-21'!$C12&amp;". ",IF(AND($F$9=PARÁMETROS!$F$11,PARÁMETROS!$W5='MAPA DE RIESGOS'!J$9),'EVALUACIÓN 22'!$C12&amp;". ",""))))</f>
        <v/>
      </c>
      <c r="K10" s="149" t="str">
        <f>+IF(AND($F$9=PARÁMETROS!$F$8,PARÁMETROS!$K5=K$9),'EVALUACIÓN 19-21'!$C12&amp;". ",IF(AND($F$9=PARÁMETROS!$F$9,PARÁMETROS!$O5='MAPA DE RIESGOS'!K$9),'EVALUACIÓN 19-21'!$C12&amp;". ",IF(AND($F$9=PARÁMETROS!$F$10,PARÁMETROS!$S5='MAPA DE RIESGOS'!K$9),'EVALUACIÓN 19-21'!$C12&amp;". ",IF(AND($F$9=PARÁMETROS!$F$11,PARÁMETROS!$W5='MAPA DE RIESGOS'!K$9),'EVALUACIÓN 22'!$C12&amp;". ",""))))</f>
        <v/>
      </c>
      <c r="L10" s="149" t="str">
        <f>+IF(AND($F$9=PARÁMETROS!$F$8,PARÁMETROS!$K5=L$9),'EVALUACIÓN 19-21'!$C12&amp;". ",IF(AND($F$9=PARÁMETROS!$F$9,PARÁMETROS!$O5='MAPA DE RIESGOS'!L$9),'EVALUACIÓN 19-21'!$C12&amp;". ",IF(AND($F$9=PARÁMETROS!$F$10,PARÁMETROS!$S5='MAPA DE RIESGOS'!L$9),'EVALUACIÓN 19-21'!$C12&amp;". ",IF(AND($F$9=PARÁMETROS!$F$11,PARÁMETROS!$W5='MAPA DE RIESGOS'!L$9),'EVALUACIÓN 22'!$C12&amp;". ",""))))</f>
        <v/>
      </c>
      <c r="M10" s="149" t="str">
        <f>+IF(AND($F$9=PARÁMETROS!$F$8,PARÁMETROS!$K5=M$9),'EVALUACIÓN 19-21'!$C12&amp;". ",IF(AND($F$9=PARÁMETROS!$F$9,PARÁMETROS!$O5='MAPA DE RIESGOS'!M$9),'EVALUACIÓN 19-21'!$C12&amp;". ",IF(AND($F$9=PARÁMETROS!$F$10,PARÁMETROS!$S5='MAPA DE RIESGOS'!M$9),'EVALUACIÓN 19-21'!$C12&amp;". ",IF(AND($F$9=PARÁMETROS!$F$11,PARÁMETROS!$W5='MAPA DE RIESGOS'!M$9),'EVALUACIÓN 22'!$C12&amp;". ",""))))</f>
        <v/>
      </c>
      <c r="N10" s="149" t="str">
        <f>+IF(AND($F$9=PARÁMETROS!$F$8,PARÁMETROS!$K5=N$9),'EVALUACIÓN 19-21'!$C12&amp;". ",IF(AND($F$9=PARÁMETROS!$F$9,PARÁMETROS!$O5='MAPA DE RIESGOS'!N$9),'EVALUACIÓN 19-21'!$C12&amp;". ",IF(AND($F$9=PARÁMETROS!$F$10,PARÁMETROS!$S5='MAPA DE RIESGOS'!N$9),'EVALUACIÓN 19-21'!$C12&amp;". ",IF(AND($F$9=PARÁMETROS!$F$11,PARÁMETROS!$W5='MAPA DE RIESGOS'!N$9),'EVALUACIÓN 22'!$C12&amp;". ",""))))</f>
        <v/>
      </c>
      <c r="O10" s="149" t="str">
        <f>+IF(AND($F$9=PARÁMETROS!$F$8,PARÁMETROS!$K5=O$9),'EVALUACIÓN 19-21'!$C12&amp;". ",IF(AND($F$9=PARÁMETROS!$F$9,PARÁMETROS!$O5='MAPA DE RIESGOS'!O$9),'EVALUACIÓN 19-21'!$C12&amp;". ",IF(AND($F$9=PARÁMETROS!$F$10,PARÁMETROS!$S5='MAPA DE RIESGOS'!O$9),'EVALUACIÓN 19-21'!$C12&amp;". ",IF(AND($F$9=PARÁMETROS!$F$11,PARÁMETROS!$W5='MAPA DE RIESGOS'!O$9),'EVALUACIÓN 22'!$C12&amp;". ",""))))</f>
        <v xml:space="preserve">RE-1. </v>
      </c>
      <c r="P10" s="149" t="str">
        <f>+IF(AND($F$9=PARÁMETROS!$F$8,PARÁMETROS!$K5=P$9),'EVALUACIÓN 19-21'!$C12&amp;". ",IF(AND($F$9=PARÁMETROS!$F$9,PARÁMETROS!$O5='MAPA DE RIESGOS'!P$9),'EVALUACIÓN 19-21'!$C12&amp;". ",IF(AND($F$9=PARÁMETROS!$F$10,PARÁMETROS!$S5='MAPA DE RIESGOS'!P$9),'EVALUACIÓN 19-21'!$C12&amp;". ",IF(AND($F$9=PARÁMETROS!$F$11,PARÁMETROS!$W5='MAPA DE RIESGOS'!P$9),'EVALUACIÓN 22'!$C12&amp;". ",""))))</f>
        <v/>
      </c>
      <c r="Q10" s="149" t="str">
        <f>+IF(AND($F$9=PARÁMETROS!$F$8,PARÁMETROS!$K5=Q$9),'EVALUACIÓN 19-21'!$C12&amp;". ",IF(AND($F$9=PARÁMETROS!$F$9,PARÁMETROS!$O5='MAPA DE RIESGOS'!Q$9),'EVALUACIÓN 19-21'!$C12&amp;". ",IF(AND($F$9=PARÁMETROS!$F$10,PARÁMETROS!$S5='MAPA DE RIESGOS'!Q$9),'EVALUACIÓN 19-21'!$C12&amp;". ",IF(AND($F$9=PARÁMETROS!$F$11,PARÁMETROS!$W5='MAPA DE RIESGOS'!Q$9),'EVALUACIÓN 22'!$C12&amp;". ",""))))</f>
        <v/>
      </c>
      <c r="R10" s="149" t="str">
        <f>+IF(AND($F$9=PARÁMETROS!$F$8,PARÁMETROS!$K5=R$9),'EVALUACIÓN 19-21'!$C12&amp;". ",IF(AND($F$9=PARÁMETROS!$F$9,PARÁMETROS!$O5='MAPA DE RIESGOS'!R$9),'EVALUACIÓN 19-21'!$C12&amp;". ",IF(AND($F$9=PARÁMETROS!$F$10,PARÁMETROS!$S5='MAPA DE RIESGOS'!R$9),'EVALUACIÓN 19-21'!$C12&amp;". ",IF(AND($F$9=PARÁMETROS!$F$11,PARÁMETROS!$W5='MAPA DE RIESGOS'!R$9),'EVALUACIÓN 22'!$C12&amp;". ",""))))</f>
        <v/>
      </c>
      <c r="S10" s="149" t="str">
        <f>+IF(AND($F$9=PARÁMETROS!$F$8,PARÁMETROS!$K5=S$9),'EVALUACIÓN 19-21'!$C12&amp;". ",IF(AND($F$9=PARÁMETROS!$F$9,PARÁMETROS!$O5='MAPA DE RIESGOS'!S$9),'EVALUACIÓN 19-21'!$C12&amp;". ",IF(AND($F$9=PARÁMETROS!$F$10,PARÁMETROS!$S5='MAPA DE RIESGOS'!S$9),'EVALUACIÓN 19-21'!$C12&amp;". ",IF(AND($F$9=PARÁMETROS!$F$11,PARÁMETROS!$W5='MAPA DE RIESGOS'!S$9),'EVALUACIÓN 22'!$C12&amp;". ",""))))</f>
        <v/>
      </c>
      <c r="T10" s="149" t="str">
        <f>+IF(AND($F$9=PARÁMETROS!$F$8,PARÁMETROS!$K5=T$9),'EVALUACIÓN 19-21'!$C12&amp;". ",IF(AND($F$9=PARÁMETROS!$F$9,PARÁMETROS!$O5='MAPA DE RIESGOS'!T$9),'EVALUACIÓN 19-21'!$C12&amp;". ",IF(AND($F$9=PARÁMETROS!$F$10,PARÁMETROS!$S5='MAPA DE RIESGOS'!T$9),'EVALUACIÓN 19-21'!$C12&amp;". ",IF(AND($F$9=PARÁMETROS!$F$11,PARÁMETROS!$W5='MAPA DE RIESGOS'!T$9),'EVALUACIÓN 22'!$C12&amp;". ",""))))</f>
        <v/>
      </c>
      <c r="U10" s="149" t="str">
        <f>+IF(AND($F$9=PARÁMETROS!$F$8,PARÁMETROS!$K5=U$9),'EVALUACIÓN 19-21'!$C12&amp;". ",IF(AND($F$9=PARÁMETROS!$F$9,PARÁMETROS!$O5='MAPA DE RIESGOS'!U$9),'EVALUACIÓN 19-21'!$C12&amp;". ",IF(AND($F$9=PARÁMETROS!$F$10,PARÁMETROS!$S5='MAPA DE RIESGOS'!U$9),'EVALUACIÓN 19-21'!$C12&amp;". ",IF(AND($F$9=PARÁMETROS!$F$11,PARÁMETROS!$W5='MAPA DE RIESGOS'!U$9),'EVALUACIÓN 22'!$C12&amp;". ",""))))</f>
        <v/>
      </c>
      <c r="V10" s="149" t="str">
        <f>+IF(AND($F$9=PARÁMETROS!$F$8,PARÁMETROS!$K5=V$9),'EVALUACIÓN 19-21'!$C12&amp;". ",IF(AND($F$9=PARÁMETROS!$F$9,PARÁMETROS!$O5='MAPA DE RIESGOS'!V$9),'EVALUACIÓN 19-21'!$C12&amp;". ",IF(AND($F$9=PARÁMETROS!$F$10,PARÁMETROS!$S5='MAPA DE RIESGOS'!V$9),'EVALUACIÓN 19-21'!$C12&amp;". ",IF(AND($F$9=PARÁMETROS!$F$11,PARÁMETROS!$W5='MAPA DE RIESGOS'!V$9),'EVALUACIÓN 22'!$C12&amp;". ",""))))</f>
        <v/>
      </c>
      <c r="W10" s="149" t="str">
        <f>+IF(AND($F$9=PARÁMETROS!$F$8,PARÁMETROS!$K5=W$9),'EVALUACIÓN 19-21'!$C12&amp;". ",IF(AND($F$9=PARÁMETROS!$F$9,PARÁMETROS!$O5='MAPA DE RIESGOS'!W$9),'EVALUACIÓN 19-21'!$C12&amp;". ",IF(AND($F$9=PARÁMETROS!$F$10,PARÁMETROS!$S5='MAPA DE RIESGOS'!W$9),'EVALUACIÓN 19-21'!$C12&amp;". ",IF(AND($F$9=PARÁMETROS!$F$11,PARÁMETROS!$W5='MAPA DE RIESGOS'!W$9),'EVALUACIÓN 22'!$C12&amp;". ",""))))</f>
        <v/>
      </c>
      <c r="X10" s="149" t="str">
        <f>+IF(AND($F$9=PARÁMETROS!$F$8,PARÁMETROS!$K5=X$9),'EVALUACIÓN 19-21'!$C12&amp;". ",IF(AND($F$9=PARÁMETROS!$F$9,PARÁMETROS!$O5='MAPA DE RIESGOS'!X$9),'EVALUACIÓN 19-21'!$C12&amp;". ",IF(AND($F$9=PARÁMETROS!$F$10,PARÁMETROS!$S5='MAPA DE RIESGOS'!X$9),'EVALUACIÓN 19-21'!$C12&amp;". ",IF(AND($F$9=PARÁMETROS!$F$11,PARÁMETROS!$W5='MAPA DE RIESGOS'!X$9),'EVALUACIÓN 22'!$C12&amp;". ",""))))</f>
        <v/>
      </c>
      <c r="Y10" s="149" t="str">
        <f>+IF(AND($F$9=PARÁMETROS!$F$8,PARÁMETROS!$K5=Y$9),'EVALUACIÓN 19-21'!$C12&amp;". ",IF(AND($F$9=PARÁMETROS!$F$9,PARÁMETROS!$O5='MAPA DE RIESGOS'!Y$9),'EVALUACIÓN 19-21'!$C12&amp;". ",IF(AND($F$9=PARÁMETROS!$F$10,PARÁMETROS!$S5='MAPA DE RIESGOS'!Y$9),'EVALUACIÓN 19-21'!$C12&amp;". ",IF(AND($F$9=PARÁMETROS!$F$11,PARÁMETROS!$W5='MAPA DE RIESGOS'!Y$9),'EVALUACIÓN 22'!$C12&amp;". ",""))))</f>
        <v/>
      </c>
      <c r="Z10" s="149" t="str">
        <f>+IF(AND($F$9=PARÁMETROS!$F$8,PARÁMETROS!$K5=Z$9),'EVALUACIÓN 19-21'!$C12&amp;". ",IF(AND($F$9=PARÁMETROS!$F$9,PARÁMETROS!$O5='MAPA DE RIESGOS'!Z$9),'EVALUACIÓN 19-21'!$C12&amp;". ",IF(AND($F$9=PARÁMETROS!$F$10,PARÁMETROS!$S5='MAPA DE RIESGOS'!Z$9),'EVALUACIÓN 19-21'!$C12&amp;". ",IF(AND($F$9=PARÁMETROS!$F$11,PARÁMETROS!$W5='MAPA DE RIESGOS'!Z$9),'EVALUACIÓN 22'!$C12&amp;". ",""))))</f>
        <v/>
      </c>
      <c r="AA10" s="149" t="str">
        <f>+IF(AND($F$9=PARÁMETROS!$F$8,PARÁMETROS!$K5=AA$9),'EVALUACIÓN 19-21'!$C12&amp;". ",IF(AND($F$9=PARÁMETROS!$F$9,PARÁMETROS!$O5='MAPA DE RIESGOS'!AA$9),'EVALUACIÓN 19-21'!$C12&amp;". ",IF(AND($F$9=PARÁMETROS!$F$10,PARÁMETROS!$S5='MAPA DE RIESGOS'!AA$9),'EVALUACIÓN 19-21'!$C12&amp;". ",IF(AND($F$9=PARÁMETROS!$F$11,PARÁMETROS!$W5='MAPA DE RIESGOS'!AA$9),'EVALUACIÓN 22'!$C12&amp;". ",""))))</f>
        <v/>
      </c>
      <c r="AB10" s="149" t="str">
        <f>+IF(AND($F$9=PARÁMETROS!$F$8,PARÁMETROS!$K5=AB$9),'EVALUACIÓN 19-21'!$C12&amp;". ",IF(AND($F$9=PARÁMETROS!$F$9,PARÁMETROS!$O5='MAPA DE RIESGOS'!AB$9),'EVALUACIÓN 19-21'!$C12&amp;". ",IF(AND($F$9=PARÁMETROS!$F$10,PARÁMETROS!$S5='MAPA DE RIESGOS'!AB$9),'EVALUACIÓN 19-21'!$C12&amp;". ",IF(AND($F$9=PARÁMETROS!$F$11,PARÁMETROS!$W5='MAPA DE RIESGOS'!AB$9),'EVALUACIÓN 22'!$C12&amp;". ",""))))</f>
        <v/>
      </c>
      <c r="AC10" s="149" t="str">
        <f>+IF(AND($F$9=PARÁMETROS!$F$8,PARÁMETROS!$K5=AC$9),'EVALUACIÓN 19-21'!$C12&amp;". ",IF(AND($F$9=PARÁMETROS!$F$9,PARÁMETROS!$O5='MAPA DE RIESGOS'!AC$9),'EVALUACIÓN 19-21'!$C12&amp;". ",IF(AND($F$9=PARÁMETROS!$F$10,PARÁMETROS!$S5='MAPA DE RIESGOS'!AC$9),'EVALUACIÓN 19-21'!$C12&amp;". ",IF(AND($F$9=PARÁMETROS!$F$11,PARÁMETROS!$W5='MAPA DE RIESGOS'!AC$9),'EVALUACIÓN 22'!$C12&amp;". ",""))))</f>
        <v/>
      </c>
      <c r="AD10" s="149" t="str">
        <f>+IF(AND($F$9=PARÁMETROS!$F$8,PARÁMETROS!$K5=AD$9),'EVALUACIÓN 19-21'!$C12&amp;". ",IF(AND($F$9=PARÁMETROS!$F$9,PARÁMETROS!$O5='MAPA DE RIESGOS'!AD$9),'EVALUACIÓN 19-21'!$C12&amp;". ",IF(AND($F$9=PARÁMETROS!$F$10,PARÁMETROS!$S5='MAPA DE RIESGOS'!AD$9),'EVALUACIÓN 19-21'!$C12&amp;". ",IF(AND($F$9=PARÁMETROS!$F$11,PARÁMETROS!$W5='MAPA DE RIESGOS'!AD$9),'EVALUACIÓN 22'!$C12&amp;". ",""))))</f>
        <v/>
      </c>
      <c r="AE10" s="149" t="str">
        <f>+IF(AND($F$9=PARÁMETROS!$F$8,PARÁMETROS!$K5=AE$9),'EVALUACIÓN 19-21'!$C12&amp;". ",IF(AND($F$9=PARÁMETROS!$F$9,PARÁMETROS!$O5='MAPA DE RIESGOS'!AE$9),'EVALUACIÓN 19-21'!$C12&amp;". ",IF(AND($F$9=PARÁMETROS!$F$10,PARÁMETROS!$S5='MAPA DE RIESGOS'!AE$9),'EVALUACIÓN 19-21'!$C12&amp;". ",IF(AND($F$9=PARÁMETROS!$F$11,PARÁMETROS!$W5='MAPA DE RIESGOS'!AE$9),'EVALUACIÓN 22'!$C12&amp;". ",""))))</f>
        <v/>
      </c>
      <c r="AF10" s="149" t="str">
        <f>+IF(AND($F$9=PARÁMETROS!$F$8,PARÁMETROS!$K5=AF$9),'EVALUACIÓN 19-21'!$C12&amp;". ",IF(AND($F$9=PARÁMETROS!$F$9,PARÁMETROS!$O5='MAPA DE RIESGOS'!AF$9),'EVALUACIÓN 19-21'!$C12&amp;". ",IF(AND($F$9=PARÁMETROS!$F$10,PARÁMETROS!$S5='MAPA DE RIESGOS'!AF$9),'EVALUACIÓN 19-21'!$C12&amp;". ",IF(AND($F$9=PARÁMETROS!$F$11,PARÁMETROS!$W5='MAPA DE RIESGOS'!AF$9),'EVALUACIÓN 22'!$C12&amp;". ",""))))</f>
        <v/>
      </c>
      <c r="AG10" s="149" t="str">
        <f>+IF(AND($F$9=PARÁMETROS!$F$8,PARÁMETROS!$K5=AG$9),'EVALUACIÓN 19-21'!$C12&amp;". ",IF(AND($F$9=PARÁMETROS!$F$9,PARÁMETROS!$O5='MAPA DE RIESGOS'!AG$9),'EVALUACIÓN 19-21'!$C12&amp;". ",IF(AND($F$9=PARÁMETROS!$F$10,PARÁMETROS!$S5='MAPA DE RIESGOS'!AG$9),'EVALUACIÓN 19-21'!$C12&amp;". ",IF(AND($F$9=PARÁMETROS!$F$11,PARÁMETROS!$W5='MAPA DE RIESGOS'!AG$9),'EVALUACIÓN 22'!$C12&amp;". ",""))))</f>
        <v/>
      </c>
      <c r="AH10" s="150" t="str">
        <f>+IF(AND($F$9=PARÁMETROS!$F$8,PARÁMETROS!$K5=AH$9),'EVALUACIÓN 19-21'!$C12&amp;". ",IF(AND($F$9=PARÁMETROS!$F$9,PARÁMETROS!$O5='MAPA DE RIESGOS'!AH$9),'EVALUACIÓN 19-21'!$C12&amp;". ",IF(AND($F$9=PARÁMETROS!$F$10,PARÁMETROS!$S5='MAPA DE RIESGOS'!AH$9),'EVALUACIÓN 19-21'!$C12&amp;". ",IF(AND($F$9=PARÁMETROS!$F$11,PARÁMETROS!$W5='MAPA DE RIESGOS'!AH$9),'EVALUACIÓN 22'!$C12&amp;". ",""))))</f>
        <v/>
      </c>
    </row>
    <row r="11" spans="2:34" ht="69" customHeight="1" x14ac:dyDescent="0.25">
      <c r="B11" s="226"/>
      <c r="C11" s="55" t="s">
        <v>69</v>
      </c>
      <c r="D11" s="225" t="str">
        <f>S102</f>
        <v/>
      </c>
      <c r="E11" s="222" t="str">
        <f>R102</f>
        <v/>
      </c>
      <c r="F11" s="223" t="str">
        <f>Q102</f>
        <v xml:space="preserve">RE-12. RE-15. </v>
      </c>
      <c r="G11" s="224" t="str">
        <f>P102</f>
        <v xml:space="preserve">RE-3. RE-5. RE-7. RE-11. RE-13. RE-14. </v>
      </c>
      <c r="H11" s="224" t="str">
        <f>O102</f>
        <v xml:space="preserve">RE-1. RE-2. RE-4. RE-6. RE-16. </v>
      </c>
      <c r="I11" s="48"/>
      <c r="J11" s="51" t="str">
        <f>+IF(AND($F$9=PARÁMETROS!$F$8,PARÁMETROS!$K6=J$9),'EVALUACIÓN 19-21'!$C13&amp;". ",IF(AND($F$9=PARÁMETROS!$F$9,PARÁMETROS!$O6='MAPA DE RIESGOS'!J$9),'EVALUACIÓN 19-21'!$C13&amp;". ",IF(AND($F$9=PARÁMETROS!$F$10,PARÁMETROS!$S6='MAPA DE RIESGOS'!J$9),'EVALUACIÓN 19-21'!$C13&amp;". ",IF(AND($F$9=PARÁMETROS!$F$11,PARÁMETROS!$W6='MAPA DE RIESGOS'!J$9),'EVALUACIÓN 22'!$C13&amp;". ",""))))</f>
        <v/>
      </c>
      <c r="K11" s="52" t="str">
        <f>+IF(AND($F$9=PARÁMETROS!$F$8,PARÁMETROS!$K6=K$9),'EVALUACIÓN 19-21'!$C13&amp;". ",IF(AND($F$9=PARÁMETROS!$F$9,PARÁMETROS!$O6='MAPA DE RIESGOS'!K$9),'EVALUACIÓN 19-21'!$C13&amp;". ",IF(AND($F$9=PARÁMETROS!$F$10,PARÁMETROS!$S6='MAPA DE RIESGOS'!K$9),'EVALUACIÓN 19-21'!$C13&amp;". ",IF(AND($F$9=PARÁMETROS!$F$11,PARÁMETROS!$W6='MAPA DE RIESGOS'!K$9),'EVALUACIÓN 22'!$C13&amp;". ",""))))</f>
        <v/>
      </c>
      <c r="L11" s="52" t="str">
        <f>+IF(AND($F$9=PARÁMETROS!$F$8,PARÁMETROS!$K6=L$9),'EVALUACIÓN 19-21'!$C13&amp;". ",IF(AND($F$9=PARÁMETROS!$F$9,PARÁMETROS!$O6='MAPA DE RIESGOS'!L$9),'EVALUACIÓN 19-21'!$C13&amp;". ",IF(AND($F$9=PARÁMETROS!$F$10,PARÁMETROS!$S6='MAPA DE RIESGOS'!L$9),'EVALUACIÓN 19-21'!$C13&amp;". ",IF(AND($F$9=PARÁMETROS!$F$11,PARÁMETROS!$W6='MAPA DE RIESGOS'!L$9),'EVALUACIÓN 22'!$C13&amp;". ",""))))</f>
        <v/>
      </c>
      <c r="M11" s="52" t="str">
        <f>+IF(AND($F$9=PARÁMETROS!$F$8,PARÁMETROS!$K6=M$9),'EVALUACIÓN 19-21'!$C13&amp;". ",IF(AND($F$9=PARÁMETROS!$F$9,PARÁMETROS!$O6='MAPA DE RIESGOS'!M$9),'EVALUACIÓN 19-21'!$C13&amp;". ",IF(AND($F$9=PARÁMETROS!$F$10,PARÁMETROS!$S6='MAPA DE RIESGOS'!M$9),'EVALUACIÓN 19-21'!$C13&amp;". ",IF(AND($F$9=PARÁMETROS!$F$11,PARÁMETROS!$W6='MAPA DE RIESGOS'!M$9),'EVALUACIÓN 22'!$C13&amp;". ",""))))</f>
        <v/>
      </c>
      <c r="N11" s="52" t="str">
        <f>+IF(AND($F$9=PARÁMETROS!$F$8,PARÁMETROS!$K6=N$9),'EVALUACIÓN 19-21'!$C13&amp;". ",IF(AND($F$9=PARÁMETROS!$F$9,PARÁMETROS!$O6='MAPA DE RIESGOS'!N$9),'EVALUACIÓN 19-21'!$C13&amp;". ",IF(AND($F$9=PARÁMETROS!$F$10,PARÁMETROS!$S6='MAPA DE RIESGOS'!N$9),'EVALUACIÓN 19-21'!$C13&amp;". ",IF(AND($F$9=PARÁMETROS!$F$11,PARÁMETROS!$W6='MAPA DE RIESGOS'!N$9),'EVALUACIÓN 22'!$C13&amp;". ",""))))</f>
        <v/>
      </c>
      <c r="O11" s="52" t="str">
        <f>+IF(AND($F$9=PARÁMETROS!$F$8,PARÁMETROS!$K6=O$9),'EVALUACIÓN 19-21'!$C13&amp;". ",IF(AND($F$9=PARÁMETROS!$F$9,PARÁMETROS!$O6='MAPA DE RIESGOS'!O$9),'EVALUACIÓN 19-21'!$C13&amp;". ",IF(AND($F$9=PARÁMETROS!$F$10,PARÁMETROS!$S6='MAPA DE RIESGOS'!O$9),'EVALUACIÓN 19-21'!$C13&amp;". ",IF(AND($F$9=PARÁMETROS!$F$11,PARÁMETROS!$W6='MAPA DE RIESGOS'!O$9),'EVALUACIÓN 22'!$C13&amp;". ",""))))</f>
        <v xml:space="preserve">RE-2. </v>
      </c>
      <c r="P11" s="52" t="str">
        <f>+IF(AND($F$9=PARÁMETROS!$F$8,PARÁMETROS!$K6=P$9),'EVALUACIÓN 19-21'!$C13&amp;". ",IF(AND($F$9=PARÁMETROS!$F$9,PARÁMETROS!$O6='MAPA DE RIESGOS'!P$9),'EVALUACIÓN 19-21'!$C13&amp;". ",IF(AND($F$9=PARÁMETROS!$F$10,PARÁMETROS!$S6='MAPA DE RIESGOS'!P$9),'EVALUACIÓN 19-21'!$C13&amp;". ",IF(AND($F$9=PARÁMETROS!$F$11,PARÁMETROS!$W6='MAPA DE RIESGOS'!P$9),'EVALUACIÓN 22'!$C13&amp;". ",""))))</f>
        <v/>
      </c>
      <c r="Q11" s="52" t="str">
        <f>+IF(AND($F$9=PARÁMETROS!$F$8,PARÁMETROS!$K6=Q$9),'EVALUACIÓN 19-21'!$C13&amp;". ",IF(AND($F$9=PARÁMETROS!$F$9,PARÁMETROS!$O6='MAPA DE RIESGOS'!Q$9),'EVALUACIÓN 19-21'!$C13&amp;". ",IF(AND($F$9=PARÁMETROS!$F$10,PARÁMETROS!$S6='MAPA DE RIESGOS'!Q$9),'EVALUACIÓN 19-21'!$C13&amp;". ",IF(AND($F$9=PARÁMETROS!$F$11,PARÁMETROS!$W6='MAPA DE RIESGOS'!Q$9),'EVALUACIÓN 22'!$C13&amp;". ",""))))</f>
        <v/>
      </c>
      <c r="R11" s="52" t="str">
        <f>+IF(AND($F$9=PARÁMETROS!$F$8,PARÁMETROS!$K6=R$9),'EVALUACIÓN 19-21'!$C13&amp;". ",IF(AND($F$9=PARÁMETROS!$F$9,PARÁMETROS!$O6='MAPA DE RIESGOS'!R$9),'EVALUACIÓN 19-21'!$C13&amp;". ",IF(AND($F$9=PARÁMETROS!$F$10,PARÁMETROS!$S6='MAPA DE RIESGOS'!R$9),'EVALUACIÓN 19-21'!$C13&amp;". ",IF(AND($F$9=PARÁMETROS!$F$11,PARÁMETROS!$W6='MAPA DE RIESGOS'!R$9),'EVALUACIÓN 22'!$C13&amp;". ",""))))</f>
        <v/>
      </c>
      <c r="S11" s="52" t="str">
        <f>+IF(AND($F$9=PARÁMETROS!$F$8,PARÁMETROS!$K6=S$9),'EVALUACIÓN 19-21'!$C13&amp;". ",IF(AND($F$9=PARÁMETROS!$F$9,PARÁMETROS!$O6='MAPA DE RIESGOS'!S$9),'EVALUACIÓN 19-21'!$C13&amp;". ",IF(AND($F$9=PARÁMETROS!$F$10,PARÁMETROS!$S6='MAPA DE RIESGOS'!S$9),'EVALUACIÓN 19-21'!$C13&amp;". ",IF(AND($F$9=PARÁMETROS!$F$11,PARÁMETROS!$W6='MAPA DE RIESGOS'!S$9),'EVALUACIÓN 22'!$C13&amp;". ",""))))</f>
        <v/>
      </c>
      <c r="T11" s="52" t="str">
        <f>+IF(AND($F$9=PARÁMETROS!$F$8,PARÁMETROS!$K6=T$9),'EVALUACIÓN 19-21'!$C13&amp;". ",IF(AND($F$9=PARÁMETROS!$F$9,PARÁMETROS!$O6='MAPA DE RIESGOS'!T$9),'EVALUACIÓN 19-21'!$C13&amp;". ",IF(AND($F$9=PARÁMETROS!$F$10,PARÁMETROS!$S6='MAPA DE RIESGOS'!T$9),'EVALUACIÓN 19-21'!$C13&amp;". ",IF(AND($F$9=PARÁMETROS!$F$11,PARÁMETROS!$W6='MAPA DE RIESGOS'!T$9),'EVALUACIÓN 22'!$C13&amp;". ",""))))</f>
        <v/>
      </c>
      <c r="U11" s="52" t="str">
        <f>+IF(AND($F$9=PARÁMETROS!$F$8,PARÁMETROS!$K6=U$9),'EVALUACIÓN 19-21'!$C13&amp;". ",IF(AND($F$9=PARÁMETROS!$F$9,PARÁMETROS!$O6='MAPA DE RIESGOS'!U$9),'EVALUACIÓN 19-21'!$C13&amp;". ",IF(AND($F$9=PARÁMETROS!$F$10,PARÁMETROS!$S6='MAPA DE RIESGOS'!U$9),'EVALUACIÓN 19-21'!$C13&amp;". ",IF(AND($F$9=PARÁMETROS!$F$11,PARÁMETROS!$W6='MAPA DE RIESGOS'!U$9),'EVALUACIÓN 22'!$C13&amp;". ",""))))</f>
        <v/>
      </c>
      <c r="V11" s="52" t="str">
        <f>+IF(AND($F$9=PARÁMETROS!$F$8,PARÁMETROS!$K6=V$9),'EVALUACIÓN 19-21'!$C13&amp;". ",IF(AND($F$9=PARÁMETROS!$F$9,PARÁMETROS!$O6='MAPA DE RIESGOS'!V$9),'EVALUACIÓN 19-21'!$C13&amp;". ",IF(AND($F$9=PARÁMETROS!$F$10,PARÁMETROS!$S6='MAPA DE RIESGOS'!V$9),'EVALUACIÓN 19-21'!$C13&amp;". ",IF(AND($F$9=PARÁMETROS!$F$11,PARÁMETROS!$W6='MAPA DE RIESGOS'!V$9),'EVALUACIÓN 22'!$C13&amp;". ",""))))</f>
        <v/>
      </c>
      <c r="W11" s="52" t="str">
        <f>+IF(AND($F$9=PARÁMETROS!$F$8,PARÁMETROS!$K6=W$9),'EVALUACIÓN 19-21'!$C13&amp;". ",IF(AND($F$9=PARÁMETROS!$F$9,PARÁMETROS!$O6='MAPA DE RIESGOS'!W$9),'EVALUACIÓN 19-21'!$C13&amp;". ",IF(AND($F$9=PARÁMETROS!$F$10,PARÁMETROS!$S6='MAPA DE RIESGOS'!W$9),'EVALUACIÓN 19-21'!$C13&amp;". ",IF(AND($F$9=PARÁMETROS!$F$11,PARÁMETROS!$W6='MAPA DE RIESGOS'!W$9),'EVALUACIÓN 22'!$C13&amp;". ",""))))</f>
        <v/>
      </c>
      <c r="X11" s="52" t="str">
        <f>+IF(AND($F$9=PARÁMETROS!$F$8,PARÁMETROS!$K6=X$9),'EVALUACIÓN 19-21'!$C13&amp;". ",IF(AND($F$9=PARÁMETROS!$F$9,PARÁMETROS!$O6='MAPA DE RIESGOS'!X$9),'EVALUACIÓN 19-21'!$C13&amp;". ",IF(AND($F$9=PARÁMETROS!$F$10,PARÁMETROS!$S6='MAPA DE RIESGOS'!X$9),'EVALUACIÓN 19-21'!$C13&amp;". ",IF(AND($F$9=PARÁMETROS!$F$11,PARÁMETROS!$W6='MAPA DE RIESGOS'!X$9),'EVALUACIÓN 22'!$C13&amp;". ",""))))</f>
        <v/>
      </c>
      <c r="Y11" s="52" t="str">
        <f>+IF(AND($F$9=PARÁMETROS!$F$8,PARÁMETROS!$K6=Y$9),'EVALUACIÓN 19-21'!$C13&amp;". ",IF(AND($F$9=PARÁMETROS!$F$9,PARÁMETROS!$O6='MAPA DE RIESGOS'!Y$9),'EVALUACIÓN 19-21'!$C13&amp;". ",IF(AND($F$9=PARÁMETROS!$F$10,PARÁMETROS!$S6='MAPA DE RIESGOS'!Y$9),'EVALUACIÓN 19-21'!$C13&amp;". ",IF(AND($F$9=PARÁMETROS!$F$11,PARÁMETROS!$W6='MAPA DE RIESGOS'!Y$9),'EVALUACIÓN 22'!$C13&amp;". ",""))))</f>
        <v/>
      </c>
      <c r="Z11" s="52" t="str">
        <f>+IF(AND($F$9=PARÁMETROS!$F$8,PARÁMETROS!$K6=Z$9),'EVALUACIÓN 19-21'!$C13&amp;". ",IF(AND($F$9=PARÁMETROS!$F$9,PARÁMETROS!$O6='MAPA DE RIESGOS'!Z$9),'EVALUACIÓN 19-21'!$C13&amp;". ",IF(AND($F$9=PARÁMETROS!$F$10,PARÁMETROS!$S6='MAPA DE RIESGOS'!Z$9),'EVALUACIÓN 19-21'!$C13&amp;". ",IF(AND($F$9=PARÁMETROS!$F$11,PARÁMETROS!$W6='MAPA DE RIESGOS'!Z$9),'EVALUACIÓN 22'!$C13&amp;". ",""))))</f>
        <v/>
      </c>
      <c r="AA11" s="52" t="str">
        <f>+IF(AND($F$9=PARÁMETROS!$F$8,PARÁMETROS!$K6=AA$9),'EVALUACIÓN 19-21'!$C13&amp;". ",IF(AND($F$9=PARÁMETROS!$F$9,PARÁMETROS!$O6='MAPA DE RIESGOS'!AA$9),'EVALUACIÓN 19-21'!$C13&amp;". ",IF(AND($F$9=PARÁMETROS!$F$10,PARÁMETROS!$S6='MAPA DE RIESGOS'!AA$9),'EVALUACIÓN 19-21'!$C13&amp;". ",IF(AND($F$9=PARÁMETROS!$F$11,PARÁMETROS!$W6='MAPA DE RIESGOS'!AA$9),'EVALUACIÓN 22'!$C13&amp;". ",""))))</f>
        <v/>
      </c>
      <c r="AB11" s="52" t="str">
        <f>+IF(AND($F$9=PARÁMETROS!$F$8,PARÁMETROS!$K6=AB$9),'EVALUACIÓN 19-21'!$C13&amp;". ",IF(AND($F$9=PARÁMETROS!$F$9,PARÁMETROS!$O6='MAPA DE RIESGOS'!AB$9),'EVALUACIÓN 19-21'!$C13&amp;". ",IF(AND($F$9=PARÁMETROS!$F$10,PARÁMETROS!$S6='MAPA DE RIESGOS'!AB$9),'EVALUACIÓN 19-21'!$C13&amp;". ",IF(AND($F$9=PARÁMETROS!$F$11,PARÁMETROS!$W6='MAPA DE RIESGOS'!AB$9),'EVALUACIÓN 22'!$C13&amp;". ",""))))</f>
        <v/>
      </c>
      <c r="AC11" s="52" t="str">
        <f>+IF(AND($F$9=PARÁMETROS!$F$8,PARÁMETROS!$K6=AC$9),'EVALUACIÓN 19-21'!$C13&amp;". ",IF(AND($F$9=PARÁMETROS!$F$9,PARÁMETROS!$O6='MAPA DE RIESGOS'!AC$9),'EVALUACIÓN 19-21'!$C13&amp;". ",IF(AND($F$9=PARÁMETROS!$F$10,PARÁMETROS!$S6='MAPA DE RIESGOS'!AC$9),'EVALUACIÓN 19-21'!$C13&amp;". ",IF(AND($F$9=PARÁMETROS!$F$11,PARÁMETROS!$W6='MAPA DE RIESGOS'!AC$9),'EVALUACIÓN 22'!$C13&amp;". ",""))))</f>
        <v/>
      </c>
      <c r="AD11" s="52" t="str">
        <f>+IF(AND($F$9=PARÁMETROS!$F$8,PARÁMETROS!$K6=AD$9),'EVALUACIÓN 19-21'!$C13&amp;". ",IF(AND($F$9=PARÁMETROS!$F$9,PARÁMETROS!$O6='MAPA DE RIESGOS'!AD$9),'EVALUACIÓN 19-21'!$C13&amp;". ",IF(AND($F$9=PARÁMETROS!$F$10,PARÁMETROS!$S6='MAPA DE RIESGOS'!AD$9),'EVALUACIÓN 19-21'!$C13&amp;". ",IF(AND($F$9=PARÁMETROS!$F$11,PARÁMETROS!$W6='MAPA DE RIESGOS'!AD$9),'EVALUACIÓN 22'!$C13&amp;". ",""))))</f>
        <v/>
      </c>
      <c r="AE11" s="52" t="str">
        <f>+IF(AND($F$9=PARÁMETROS!$F$8,PARÁMETROS!$K6=AE$9),'EVALUACIÓN 19-21'!$C13&amp;". ",IF(AND($F$9=PARÁMETROS!$F$9,PARÁMETROS!$O6='MAPA DE RIESGOS'!AE$9),'EVALUACIÓN 19-21'!$C13&amp;". ",IF(AND($F$9=PARÁMETROS!$F$10,PARÁMETROS!$S6='MAPA DE RIESGOS'!AE$9),'EVALUACIÓN 19-21'!$C13&amp;". ",IF(AND($F$9=PARÁMETROS!$F$11,PARÁMETROS!$W6='MAPA DE RIESGOS'!AE$9),'EVALUACIÓN 22'!$C13&amp;". ",""))))</f>
        <v/>
      </c>
      <c r="AF11" s="52" t="str">
        <f>+IF(AND($F$9=PARÁMETROS!$F$8,PARÁMETROS!$K6=AF$9),'EVALUACIÓN 19-21'!$C13&amp;". ",IF(AND($F$9=PARÁMETROS!$F$9,PARÁMETROS!$O6='MAPA DE RIESGOS'!AF$9),'EVALUACIÓN 19-21'!$C13&amp;". ",IF(AND($F$9=PARÁMETROS!$F$10,PARÁMETROS!$S6='MAPA DE RIESGOS'!AF$9),'EVALUACIÓN 19-21'!$C13&amp;". ",IF(AND($F$9=PARÁMETROS!$F$11,PARÁMETROS!$W6='MAPA DE RIESGOS'!AF$9),'EVALUACIÓN 22'!$C13&amp;". ",""))))</f>
        <v/>
      </c>
      <c r="AG11" s="52" t="str">
        <f>+IF(AND($F$9=PARÁMETROS!$F$8,PARÁMETROS!$K6=AG$9),'EVALUACIÓN 19-21'!$C13&amp;". ",IF(AND($F$9=PARÁMETROS!$F$9,PARÁMETROS!$O6='MAPA DE RIESGOS'!AG$9),'EVALUACIÓN 19-21'!$C13&amp;". ",IF(AND($F$9=PARÁMETROS!$F$10,PARÁMETROS!$S6='MAPA DE RIESGOS'!AG$9),'EVALUACIÓN 19-21'!$C13&amp;". ",IF(AND($F$9=PARÁMETROS!$F$11,PARÁMETROS!$W6='MAPA DE RIESGOS'!AG$9),'EVALUACIÓN 22'!$C13&amp;". ",""))))</f>
        <v/>
      </c>
      <c r="AH11" s="53" t="str">
        <f>+IF(AND($F$9=PARÁMETROS!$F$8,PARÁMETROS!$K6=AH$9),'EVALUACIÓN 19-21'!$C13&amp;". ",IF(AND($F$9=PARÁMETROS!$F$9,PARÁMETROS!$O6='MAPA DE RIESGOS'!AH$9),'EVALUACIÓN 19-21'!$C13&amp;". ",IF(AND($F$9=PARÁMETROS!$F$10,PARÁMETROS!$S6='MAPA DE RIESGOS'!AH$9),'EVALUACIÓN 19-21'!$C13&amp;". ",IF(AND($F$9=PARÁMETROS!$F$11,PARÁMETROS!$W6='MAPA DE RIESGOS'!AH$9),'EVALUACIÓN 22'!$C13&amp;". ",""))))</f>
        <v/>
      </c>
    </row>
    <row r="12" spans="2:34" ht="69" customHeight="1" x14ac:dyDescent="0.25">
      <c r="B12" s="226"/>
      <c r="C12" s="55" t="s">
        <v>179</v>
      </c>
      <c r="D12" s="225" t="str">
        <f>X102</f>
        <v/>
      </c>
      <c r="E12" s="222" t="str">
        <f>W102</f>
        <v xml:space="preserve">RE-20. </v>
      </c>
      <c r="F12" s="223" t="str">
        <f>V102</f>
        <v xml:space="preserve">RE-19. </v>
      </c>
      <c r="G12" s="223" t="str">
        <f>U102</f>
        <v xml:space="preserve">RE-8. </v>
      </c>
      <c r="H12" s="224" t="str">
        <f>T102</f>
        <v xml:space="preserve">RE-10. RE-18. </v>
      </c>
      <c r="I12" s="48"/>
      <c r="J12" s="51" t="str">
        <f>+IF(AND($F$9=PARÁMETROS!$F$8,PARÁMETROS!$K7=J$9),'EVALUACIÓN 19-21'!$C14&amp;". ",IF(AND($F$9=PARÁMETROS!$F$9,PARÁMETROS!$O7='MAPA DE RIESGOS'!J$9),'EVALUACIÓN 19-21'!$C14&amp;". ",IF(AND($F$9=PARÁMETROS!$F$10,PARÁMETROS!$S7='MAPA DE RIESGOS'!J$9),'EVALUACIÓN 19-21'!$C14&amp;". ",IF(AND($F$9=PARÁMETROS!$F$11,PARÁMETROS!$W7='MAPA DE RIESGOS'!J$9),'EVALUACIÓN 22'!$C14&amp;". ",""))))</f>
        <v/>
      </c>
      <c r="K12" s="52" t="str">
        <f>+IF(AND($F$9=PARÁMETROS!$F$8,PARÁMETROS!$K7=K$9),'EVALUACIÓN 19-21'!$C14&amp;". ",IF(AND($F$9=PARÁMETROS!$F$9,PARÁMETROS!$O7='MAPA DE RIESGOS'!K$9),'EVALUACIÓN 19-21'!$C14&amp;". ",IF(AND($F$9=PARÁMETROS!$F$10,PARÁMETROS!$S7='MAPA DE RIESGOS'!K$9),'EVALUACIÓN 19-21'!$C14&amp;". ",IF(AND($F$9=PARÁMETROS!$F$11,PARÁMETROS!$W7='MAPA DE RIESGOS'!K$9),'EVALUACIÓN 22'!$C14&amp;". ",""))))</f>
        <v/>
      </c>
      <c r="L12" s="52" t="str">
        <f>+IF(AND($F$9=PARÁMETROS!$F$8,PARÁMETROS!$K7=L$9),'EVALUACIÓN 19-21'!$C14&amp;". ",IF(AND($F$9=PARÁMETROS!$F$9,PARÁMETROS!$O7='MAPA DE RIESGOS'!L$9),'EVALUACIÓN 19-21'!$C14&amp;". ",IF(AND($F$9=PARÁMETROS!$F$10,PARÁMETROS!$S7='MAPA DE RIESGOS'!L$9),'EVALUACIÓN 19-21'!$C14&amp;". ",IF(AND($F$9=PARÁMETROS!$F$11,PARÁMETROS!$W7='MAPA DE RIESGOS'!L$9),'EVALUACIÓN 22'!$C14&amp;". ",""))))</f>
        <v/>
      </c>
      <c r="M12" s="52" t="str">
        <f>+IF(AND($F$9=PARÁMETROS!$F$8,PARÁMETROS!$K7=M$9),'EVALUACIÓN 19-21'!$C14&amp;". ",IF(AND($F$9=PARÁMETROS!$F$9,PARÁMETROS!$O7='MAPA DE RIESGOS'!M$9),'EVALUACIÓN 19-21'!$C14&amp;". ",IF(AND($F$9=PARÁMETROS!$F$10,PARÁMETROS!$S7='MAPA DE RIESGOS'!M$9),'EVALUACIÓN 19-21'!$C14&amp;". ",IF(AND($F$9=PARÁMETROS!$F$11,PARÁMETROS!$W7='MAPA DE RIESGOS'!M$9),'EVALUACIÓN 22'!$C14&amp;". ",""))))</f>
        <v/>
      </c>
      <c r="N12" s="52" t="str">
        <f>+IF(AND($F$9=PARÁMETROS!$F$8,PARÁMETROS!$K7=N$9),'EVALUACIÓN 19-21'!$C14&amp;". ",IF(AND($F$9=PARÁMETROS!$F$9,PARÁMETROS!$O7='MAPA DE RIESGOS'!N$9),'EVALUACIÓN 19-21'!$C14&amp;". ",IF(AND($F$9=PARÁMETROS!$F$10,PARÁMETROS!$S7='MAPA DE RIESGOS'!N$9),'EVALUACIÓN 19-21'!$C14&amp;". ",IF(AND($F$9=PARÁMETROS!$F$11,PARÁMETROS!$W7='MAPA DE RIESGOS'!N$9),'EVALUACIÓN 22'!$C14&amp;". ",""))))</f>
        <v/>
      </c>
      <c r="O12" s="52" t="str">
        <f>+IF(AND($F$9=PARÁMETROS!$F$8,PARÁMETROS!$K7=O$9),'EVALUACIÓN 19-21'!$C14&amp;". ",IF(AND($F$9=PARÁMETROS!$F$9,PARÁMETROS!$O7='MAPA DE RIESGOS'!O$9),'EVALUACIÓN 19-21'!$C14&amp;". ",IF(AND($F$9=PARÁMETROS!$F$10,PARÁMETROS!$S7='MAPA DE RIESGOS'!O$9),'EVALUACIÓN 19-21'!$C14&amp;". ",IF(AND($F$9=PARÁMETROS!$F$11,PARÁMETROS!$W7='MAPA DE RIESGOS'!O$9),'EVALUACIÓN 22'!$C14&amp;". ",""))))</f>
        <v/>
      </c>
      <c r="P12" s="52" t="str">
        <f>+IF(AND($F$9=PARÁMETROS!$F$8,PARÁMETROS!$K7=P$9),'EVALUACIÓN 19-21'!$C14&amp;". ",IF(AND($F$9=PARÁMETROS!$F$9,PARÁMETROS!$O7='MAPA DE RIESGOS'!P$9),'EVALUACIÓN 19-21'!$C14&amp;". ",IF(AND($F$9=PARÁMETROS!$F$10,PARÁMETROS!$S7='MAPA DE RIESGOS'!P$9),'EVALUACIÓN 19-21'!$C14&amp;". ",IF(AND($F$9=PARÁMETROS!$F$11,PARÁMETROS!$W7='MAPA DE RIESGOS'!P$9),'EVALUACIÓN 22'!$C14&amp;". ",""))))</f>
        <v xml:space="preserve">RE-3. </v>
      </c>
      <c r="Q12" s="52" t="str">
        <f>+IF(AND($F$9=PARÁMETROS!$F$8,PARÁMETROS!$K7=Q$9),'EVALUACIÓN 19-21'!$C14&amp;". ",IF(AND($F$9=PARÁMETROS!$F$9,PARÁMETROS!$O7='MAPA DE RIESGOS'!Q$9),'EVALUACIÓN 19-21'!$C14&amp;". ",IF(AND($F$9=PARÁMETROS!$F$10,PARÁMETROS!$S7='MAPA DE RIESGOS'!Q$9),'EVALUACIÓN 19-21'!$C14&amp;". ",IF(AND($F$9=PARÁMETROS!$F$11,PARÁMETROS!$W7='MAPA DE RIESGOS'!Q$9),'EVALUACIÓN 22'!$C14&amp;". ",""))))</f>
        <v/>
      </c>
      <c r="R12" s="52" t="str">
        <f>+IF(AND($F$9=PARÁMETROS!$F$8,PARÁMETROS!$K7=R$9),'EVALUACIÓN 19-21'!$C14&amp;". ",IF(AND($F$9=PARÁMETROS!$F$9,PARÁMETROS!$O7='MAPA DE RIESGOS'!R$9),'EVALUACIÓN 19-21'!$C14&amp;". ",IF(AND($F$9=PARÁMETROS!$F$10,PARÁMETROS!$S7='MAPA DE RIESGOS'!R$9),'EVALUACIÓN 19-21'!$C14&amp;". ",IF(AND($F$9=PARÁMETROS!$F$11,PARÁMETROS!$W7='MAPA DE RIESGOS'!R$9),'EVALUACIÓN 22'!$C14&amp;". ",""))))</f>
        <v/>
      </c>
      <c r="S12" s="52" t="str">
        <f>+IF(AND($F$9=PARÁMETROS!$F$8,PARÁMETROS!$K7=S$9),'EVALUACIÓN 19-21'!$C14&amp;". ",IF(AND($F$9=PARÁMETROS!$F$9,PARÁMETROS!$O7='MAPA DE RIESGOS'!S$9),'EVALUACIÓN 19-21'!$C14&amp;". ",IF(AND($F$9=PARÁMETROS!$F$10,PARÁMETROS!$S7='MAPA DE RIESGOS'!S$9),'EVALUACIÓN 19-21'!$C14&amp;". ",IF(AND($F$9=PARÁMETROS!$F$11,PARÁMETROS!$W7='MAPA DE RIESGOS'!S$9),'EVALUACIÓN 22'!$C14&amp;". ",""))))</f>
        <v/>
      </c>
      <c r="T12" s="52" t="str">
        <f>+IF(AND($F$9=PARÁMETROS!$F$8,PARÁMETROS!$K7=T$9),'EVALUACIÓN 19-21'!$C14&amp;". ",IF(AND($F$9=PARÁMETROS!$F$9,PARÁMETROS!$O7='MAPA DE RIESGOS'!T$9),'EVALUACIÓN 19-21'!$C14&amp;". ",IF(AND($F$9=PARÁMETROS!$F$10,PARÁMETROS!$S7='MAPA DE RIESGOS'!T$9),'EVALUACIÓN 19-21'!$C14&amp;". ",IF(AND($F$9=PARÁMETROS!$F$11,PARÁMETROS!$W7='MAPA DE RIESGOS'!T$9),'EVALUACIÓN 22'!$C14&amp;". ",""))))</f>
        <v/>
      </c>
      <c r="U12" s="52" t="str">
        <f>+IF(AND($F$9=PARÁMETROS!$F$8,PARÁMETROS!$K7=U$9),'EVALUACIÓN 19-21'!$C14&amp;". ",IF(AND($F$9=PARÁMETROS!$F$9,PARÁMETROS!$O7='MAPA DE RIESGOS'!U$9),'EVALUACIÓN 19-21'!$C14&amp;". ",IF(AND($F$9=PARÁMETROS!$F$10,PARÁMETROS!$S7='MAPA DE RIESGOS'!U$9),'EVALUACIÓN 19-21'!$C14&amp;". ",IF(AND($F$9=PARÁMETROS!$F$11,PARÁMETROS!$W7='MAPA DE RIESGOS'!U$9),'EVALUACIÓN 22'!$C14&amp;". ",""))))</f>
        <v/>
      </c>
      <c r="V12" s="52" t="str">
        <f>+IF(AND($F$9=PARÁMETROS!$F$8,PARÁMETROS!$K7=V$9),'EVALUACIÓN 19-21'!$C14&amp;". ",IF(AND($F$9=PARÁMETROS!$F$9,PARÁMETROS!$O7='MAPA DE RIESGOS'!V$9),'EVALUACIÓN 19-21'!$C14&amp;". ",IF(AND($F$9=PARÁMETROS!$F$10,PARÁMETROS!$S7='MAPA DE RIESGOS'!V$9),'EVALUACIÓN 19-21'!$C14&amp;". ",IF(AND($F$9=PARÁMETROS!$F$11,PARÁMETROS!$W7='MAPA DE RIESGOS'!V$9),'EVALUACIÓN 22'!$C14&amp;". ",""))))</f>
        <v/>
      </c>
      <c r="W12" s="52" t="str">
        <f>+IF(AND($F$9=PARÁMETROS!$F$8,PARÁMETROS!$K7=W$9),'EVALUACIÓN 19-21'!$C14&amp;". ",IF(AND($F$9=PARÁMETROS!$F$9,PARÁMETROS!$O7='MAPA DE RIESGOS'!W$9),'EVALUACIÓN 19-21'!$C14&amp;". ",IF(AND($F$9=PARÁMETROS!$F$10,PARÁMETROS!$S7='MAPA DE RIESGOS'!W$9),'EVALUACIÓN 19-21'!$C14&amp;". ",IF(AND($F$9=PARÁMETROS!$F$11,PARÁMETROS!$W7='MAPA DE RIESGOS'!W$9),'EVALUACIÓN 22'!$C14&amp;". ",""))))</f>
        <v/>
      </c>
      <c r="X12" s="52" t="str">
        <f>+IF(AND($F$9=PARÁMETROS!$F$8,PARÁMETROS!$K7=X$9),'EVALUACIÓN 19-21'!$C14&amp;". ",IF(AND($F$9=PARÁMETROS!$F$9,PARÁMETROS!$O7='MAPA DE RIESGOS'!X$9),'EVALUACIÓN 19-21'!$C14&amp;". ",IF(AND($F$9=PARÁMETROS!$F$10,PARÁMETROS!$S7='MAPA DE RIESGOS'!X$9),'EVALUACIÓN 19-21'!$C14&amp;". ",IF(AND($F$9=PARÁMETROS!$F$11,PARÁMETROS!$W7='MAPA DE RIESGOS'!X$9),'EVALUACIÓN 22'!$C14&amp;". ",""))))</f>
        <v/>
      </c>
      <c r="Y12" s="52" t="str">
        <f>+IF(AND($F$9=PARÁMETROS!$F$8,PARÁMETROS!$K7=Y$9),'EVALUACIÓN 19-21'!$C14&amp;". ",IF(AND($F$9=PARÁMETROS!$F$9,PARÁMETROS!$O7='MAPA DE RIESGOS'!Y$9),'EVALUACIÓN 19-21'!$C14&amp;". ",IF(AND($F$9=PARÁMETROS!$F$10,PARÁMETROS!$S7='MAPA DE RIESGOS'!Y$9),'EVALUACIÓN 19-21'!$C14&amp;". ",IF(AND($F$9=PARÁMETROS!$F$11,PARÁMETROS!$W7='MAPA DE RIESGOS'!Y$9),'EVALUACIÓN 22'!$C14&amp;". ",""))))</f>
        <v/>
      </c>
      <c r="Z12" s="52" t="str">
        <f>+IF(AND($F$9=PARÁMETROS!$F$8,PARÁMETROS!$K7=Z$9),'EVALUACIÓN 19-21'!$C14&amp;". ",IF(AND($F$9=PARÁMETROS!$F$9,PARÁMETROS!$O7='MAPA DE RIESGOS'!Z$9),'EVALUACIÓN 19-21'!$C14&amp;". ",IF(AND($F$9=PARÁMETROS!$F$10,PARÁMETROS!$S7='MAPA DE RIESGOS'!Z$9),'EVALUACIÓN 19-21'!$C14&amp;". ",IF(AND($F$9=PARÁMETROS!$F$11,PARÁMETROS!$W7='MAPA DE RIESGOS'!Z$9),'EVALUACIÓN 22'!$C14&amp;". ",""))))</f>
        <v/>
      </c>
      <c r="AA12" s="52" t="str">
        <f>+IF(AND($F$9=PARÁMETROS!$F$8,PARÁMETROS!$K7=AA$9),'EVALUACIÓN 19-21'!$C14&amp;". ",IF(AND($F$9=PARÁMETROS!$F$9,PARÁMETROS!$O7='MAPA DE RIESGOS'!AA$9),'EVALUACIÓN 19-21'!$C14&amp;". ",IF(AND($F$9=PARÁMETROS!$F$10,PARÁMETROS!$S7='MAPA DE RIESGOS'!AA$9),'EVALUACIÓN 19-21'!$C14&amp;". ",IF(AND($F$9=PARÁMETROS!$F$11,PARÁMETROS!$W7='MAPA DE RIESGOS'!AA$9),'EVALUACIÓN 22'!$C14&amp;". ",""))))</f>
        <v/>
      </c>
      <c r="AB12" s="52" t="str">
        <f>+IF(AND($F$9=PARÁMETROS!$F$8,PARÁMETROS!$K7=AB$9),'EVALUACIÓN 19-21'!$C14&amp;". ",IF(AND($F$9=PARÁMETROS!$F$9,PARÁMETROS!$O7='MAPA DE RIESGOS'!AB$9),'EVALUACIÓN 19-21'!$C14&amp;". ",IF(AND($F$9=PARÁMETROS!$F$10,PARÁMETROS!$S7='MAPA DE RIESGOS'!AB$9),'EVALUACIÓN 19-21'!$C14&amp;". ",IF(AND($F$9=PARÁMETROS!$F$11,PARÁMETROS!$W7='MAPA DE RIESGOS'!AB$9),'EVALUACIÓN 22'!$C14&amp;". ",""))))</f>
        <v/>
      </c>
      <c r="AC12" s="52" t="str">
        <f>+IF(AND($F$9=PARÁMETROS!$F$8,PARÁMETROS!$K7=AC$9),'EVALUACIÓN 19-21'!$C14&amp;". ",IF(AND($F$9=PARÁMETROS!$F$9,PARÁMETROS!$O7='MAPA DE RIESGOS'!AC$9),'EVALUACIÓN 19-21'!$C14&amp;". ",IF(AND($F$9=PARÁMETROS!$F$10,PARÁMETROS!$S7='MAPA DE RIESGOS'!AC$9),'EVALUACIÓN 19-21'!$C14&amp;". ",IF(AND($F$9=PARÁMETROS!$F$11,PARÁMETROS!$W7='MAPA DE RIESGOS'!AC$9),'EVALUACIÓN 22'!$C14&amp;". ",""))))</f>
        <v/>
      </c>
      <c r="AD12" s="52" t="str">
        <f>+IF(AND($F$9=PARÁMETROS!$F$8,PARÁMETROS!$K7=AD$9),'EVALUACIÓN 19-21'!$C14&amp;". ",IF(AND($F$9=PARÁMETROS!$F$9,PARÁMETROS!$O7='MAPA DE RIESGOS'!AD$9),'EVALUACIÓN 19-21'!$C14&amp;". ",IF(AND($F$9=PARÁMETROS!$F$10,PARÁMETROS!$S7='MAPA DE RIESGOS'!AD$9),'EVALUACIÓN 19-21'!$C14&amp;". ",IF(AND($F$9=PARÁMETROS!$F$11,PARÁMETROS!$W7='MAPA DE RIESGOS'!AD$9),'EVALUACIÓN 22'!$C14&amp;". ",""))))</f>
        <v/>
      </c>
      <c r="AE12" s="52" t="str">
        <f>+IF(AND($F$9=PARÁMETROS!$F$8,PARÁMETROS!$K7=AE$9),'EVALUACIÓN 19-21'!$C14&amp;". ",IF(AND($F$9=PARÁMETROS!$F$9,PARÁMETROS!$O7='MAPA DE RIESGOS'!AE$9),'EVALUACIÓN 19-21'!$C14&amp;". ",IF(AND($F$9=PARÁMETROS!$F$10,PARÁMETROS!$S7='MAPA DE RIESGOS'!AE$9),'EVALUACIÓN 19-21'!$C14&amp;". ",IF(AND($F$9=PARÁMETROS!$F$11,PARÁMETROS!$W7='MAPA DE RIESGOS'!AE$9),'EVALUACIÓN 22'!$C14&amp;". ",""))))</f>
        <v/>
      </c>
      <c r="AF12" s="52" t="str">
        <f>+IF(AND($F$9=PARÁMETROS!$F$8,PARÁMETROS!$K7=AF$9),'EVALUACIÓN 19-21'!$C14&amp;". ",IF(AND($F$9=PARÁMETROS!$F$9,PARÁMETROS!$O7='MAPA DE RIESGOS'!AF$9),'EVALUACIÓN 19-21'!$C14&amp;". ",IF(AND($F$9=PARÁMETROS!$F$10,PARÁMETROS!$S7='MAPA DE RIESGOS'!AF$9),'EVALUACIÓN 19-21'!$C14&amp;". ",IF(AND($F$9=PARÁMETROS!$F$11,PARÁMETROS!$W7='MAPA DE RIESGOS'!AF$9),'EVALUACIÓN 22'!$C14&amp;". ",""))))</f>
        <v/>
      </c>
      <c r="AG12" s="52" t="str">
        <f>+IF(AND($F$9=PARÁMETROS!$F$8,PARÁMETROS!$K7=AG$9),'EVALUACIÓN 19-21'!$C14&amp;". ",IF(AND($F$9=PARÁMETROS!$F$9,PARÁMETROS!$O7='MAPA DE RIESGOS'!AG$9),'EVALUACIÓN 19-21'!$C14&amp;". ",IF(AND($F$9=PARÁMETROS!$F$10,PARÁMETROS!$S7='MAPA DE RIESGOS'!AG$9),'EVALUACIÓN 19-21'!$C14&amp;". ",IF(AND($F$9=PARÁMETROS!$F$11,PARÁMETROS!$W7='MAPA DE RIESGOS'!AG$9),'EVALUACIÓN 22'!$C14&amp;". ",""))))</f>
        <v/>
      </c>
      <c r="AH12" s="53" t="str">
        <f>+IF(AND($F$9=PARÁMETROS!$F$8,PARÁMETROS!$K7=AH$9),'EVALUACIÓN 19-21'!$C14&amp;". ",IF(AND($F$9=PARÁMETROS!$F$9,PARÁMETROS!$O7='MAPA DE RIESGOS'!AH$9),'EVALUACIÓN 19-21'!$C14&amp;". ",IF(AND($F$9=PARÁMETROS!$F$10,PARÁMETROS!$S7='MAPA DE RIESGOS'!AH$9),'EVALUACIÓN 19-21'!$C14&amp;". ",IF(AND($F$9=PARÁMETROS!$F$11,PARÁMETROS!$W7='MAPA DE RIESGOS'!AH$9),'EVALUACIÓN 22'!$C14&amp;". ",""))))</f>
        <v/>
      </c>
    </row>
    <row r="13" spans="2:34" ht="69" customHeight="1" x14ac:dyDescent="0.25">
      <c r="B13" s="226"/>
      <c r="C13" s="55" t="s">
        <v>70</v>
      </c>
      <c r="D13" s="225" t="str">
        <f>AC102</f>
        <v/>
      </c>
      <c r="E13" s="225" t="str">
        <f>AB102</f>
        <v/>
      </c>
      <c r="F13" s="222" t="str">
        <f>AA102</f>
        <v xml:space="preserve">RE-17. </v>
      </c>
      <c r="G13" s="223" t="str">
        <f>Z102</f>
        <v/>
      </c>
      <c r="H13" s="224" t="str">
        <f>Y102</f>
        <v/>
      </c>
      <c r="I13" s="48"/>
      <c r="J13" s="51" t="str">
        <f>+IF(AND($F$9=PARÁMETROS!$F$8,PARÁMETROS!$K8=J$9),'EVALUACIÓN 19-21'!$C15&amp;". ",IF(AND($F$9=PARÁMETROS!$F$9,PARÁMETROS!$O8='MAPA DE RIESGOS'!J$9),'EVALUACIÓN 19-21'!$C15&amp;". ",IF(AND($F$9=PARÁMETROS!$F$10,PARÁMETROS!$S8='MAPA DE RIESGOS'!J$9),'EVALUACIÓN 19-21'!$C15&amp;". ",IF(AND($F$9=PARÁMETROS!$F$11,PARÁMETROS!$W8='MAPA DE RIESGOS'!J$9),'EVALUACIÓN 22'!$C15&amp;". ",""))))</f>
        <v/>
      </c>
      <c r="K13" s="52" t="str">
        <f>+IF(AND($F$9=PARÁMETROS!$F$8,PARÁMETROS!$K8=K$9),'EVALUACIÓN 19-21'!$C15&amp;". ",IF(AND($F$9=PARÁMETROS!$F$9,PARÁMETROS!$O8='MAPA DE RIESGOS'!K$9),'EVALUACIÓN 19-21'!$C15&amp;". ",IF(AND($F$9=PARÁMETROS!$F$10,PARÁMETROS!$S8='MAPA DE RIESGOS'!K$9),'EVALUACIÓN 19-21'!$C15&amp;". ",IF(AND($F$9=PARÁMETROS!$F$11,PARÁMETROS!$W8='MAPA DE RIESGOS'!K$9),'EVALUACIÓN 22'!$C15&amp;". ",""))))</f>
        <v/>
      </c>
      <c r="L13" s="52" t="str">
        <f>+IF(AND($F$9=PARÁMETROS!$F$8,PARÁMETROS!$K8=L$9),'EVALUACIÓN 19-21'!$C15&amp;". ",IF(AND($F$9=PARÁMETROS!$F$9,PARÁMETROS!$O8='MAPA DE RIESGOS'!L$9),'EVALUACIÓN 19-21'!$C15&amp;". ",IF(AND($F$9=PARÁMETROS!$F$10,PARÁMETROS!$S8='MAPA DE RIESGOS'!L$9),'EVALUACIÓN 19-21'!$C15&amp;". ",IF(AND($F$9=PARÁMETROS!$F$11,PARÁMETROS!$W8='MAPA DE RIESGOS'!L$9),'EVALUACIÓN 22'!$C15&amp;". ",""))))</f>
        <v/>
      </c>
      <c r="M13" s="52" t="str">
        <f>+IF(AND($F$9=PARÁMETROS!$F$8,PARÁMETROS!$K8=M$9),'EVALUACIÓN 19-21'!$C15&amp;". ",IF(AND($F$9=PARÁMETROS!$F$9,PARÁMETROS!$O8='MAPA DE RIESGOS'!M$9),'EVALUACIÓN 19-21'!$C15&amp;". ",IF(AND($F$9=PARÁMETROS!$F$10,PARÁMETROS!$S8='MAPA DE RIESGOS'!M$9),'EVALUACIÓN 19-21'!$C15&amp;". ",IF(AND($F$9=PARÁMETROS!$F$11,PARÁMETROS!$W8='MAPA DE RIESGOS'!M$9),'EVALUACIÓN 22'!$C15&amp;". ",""))))</f>
        <v/>
      </c>
      <c r="N13" s="52" t="str">
        <f>+IF(AND($F$9=PARÁMETROS!$F$8,PARÁMETROS!$K8=N$9),'EVALUACIÓN 19-21'!$C15&amp;". ",IF(AND($F$9=PARÁMETROS!$F$9,PARÁMETROS!$O8='MAPA DE RIESGOS'!N$9),'EVALUACIÓN 19-21'!$C15&amp;". ",IF(AND($F$9=PARÁMETROS!$F$10,PARÁMETROS!$S8='MAPA DE RIESGOS'!N$9),'EVALUACIÓN 19-21'!$C15&amp;". ",IF(AND($F$9=PARÁMETROS!$F$11,PARÁMETROS!$W8='MAPA DE RIESGOS'!N$9),'EVALUACIÓN 22'!$C15&amp;". ",""))))</f>
        <v/>
      </c>
      <c r="O13" s="52" t="str">
        <f>+IF(AND($F$9=PARÁMETROS!$F$8,PARÁMETROS!$K8=O$9),'EVALUACIÓN 19-21'!$C15&amp;". ",IF(AND($F$9=PARÁMETROS!$F$9,PARÁMETROS!$O8='MAPA DE RIESGOS'!O$9),'EVALUACIÓN 19-21'!$C15&amp;". ",IF(AND($F$9=PARÁMETROS!$F$10,PARÁMETROS!$S8='MAPA DE RIESGOS'!O$9),'EVALUACIÓN 19-21'!$C15&amp;". ",IF(AND($F$9=PARÁMETROS!$F$11,PARÁMETROS!$W8='MAPA DE RIESGOS'!O$9),'EVALUACIÓN 22'!$C15&amp;". ",""))))</f>
        <v xml:space="preserve">RE-4. </v>
      </c>
      <c r="P13" s="52" t="str">
        <f>+IF(AND($F$9=PARÁMETROS!$F$8,PARÁMETROS!$K8=P$9),'EVALUACIÓN 19-21'!$C15&amp;". ",IF(AND($F$9=PARÁMETROS!$F$9,PARÁMETROS!$O8='MAPA DE RIESGOS'!P$9),'EVALUACIÓN 19-21'!$C15&amp;". ",IF(AND($F$9=PARÁMETROS!$F$10,PARÁMETROS!$S8='MAPA DE RIESGOS'!P$9),'EVALUACIÓN 19-21'!$C15&amp;". ",IF(AND($F$9=PARÁMETROS!$F$11,PARÁMETROS!$W8='MAPA DE RIESGOS'!P$9),'EVALUACIÓN 22'!$C15&amp;". ",""))))</f>
        <v/>
      </c>
      <c r="Q13" s="52" t="str">
        <f>+IF(AND($F$9=PARÁMETROS!$F$8,PARÁMETROS!$K8=Q$9),'EVALUACIÓN 19-21'!$C15&amp;". ",IF(AND($F$9=PARÁMETROS!$F$9,PARÁMETROS!$O8='MAPA DE RIESGOS'!Q$9),'EVALUACIÓN 19-21'!$C15&amp;". ",IF(AND($F$9=PARÁMETROS!$F$10,PARÁMETROS!$S8='MAPA DE RIESGOS'!Q$9),'EVALUACIÓN 19-21'!$C15&amp;". ",IF(AND($F$9=PARÁMETROS!$F$11,PARÁMETROS!$W8='MAPA DE RIESGOS'!Q$9),'EVALUACIÓN 22'!$C15&amp;". ",""))))</f>
        <v/>
      </c>
      <c r="R13" s="52" t="str">
        <f>+IF(AND($F$9=PARÁMETROS!$F$8,PARÁMETROS!$K8=R$9),'EVALUACIÓN 19-21'!$C15&amp;". ",IF(AND($F$9=PARÁMETROS!$F$9,PARÁMETROS!$O8='MAPA DE RIESGOS'!R$9),'EVALUACIÓN 19-21'!$C15&amp;". ",IF(AND($F$9=PARÁMETROS!$F$10,PARÁMETROS!$S8='MAPA DE RIESGOS'!R$9),'EVALUACIÓN 19-21'!$C15&amp;". ",IF(AND($F$9=PARÁMETROS!$F$11,PARÁMETROS!$W8='MAPA DE RIESGOS'!R$9),'EVALUACIÓN 22'!$C15&amp;". ",""))))</f>
        <v/>
      </c>
      <c r="S13" s="52" t="str">
        <f>+IF(AND($F$9=PARÁMETROS!$F$8,PARÁMETROS!$K8=S$9),'EVALUACIÓN 19-21'!$C15&amp;". ",IF(AND($F$9=PARÁMETROS!$F$9,PARÁMETROS!$O8='MAPA DE RIESGOS'!S$9),'EVALUACIÓN 19-21'!$C15&amp;". ",IF(AND($F$9=PARÁMETROS!$F$10,PARÁMETROS!$S8='MAPA DE RIESGOS'!S$9),'EVALUACIÓN 19-21'!$C15&amp;". ",IF(AND($F$9=PARÁMETROS!$F$11,PARÁMETROS!$W8='MAPA DE RIESGOS'!S$9),'EVALUACIÓN 22'!$C15&amp;". ",""))))</f>
        <v/>
      </c>
      <c r="T13" s="52" t="str">
        <f>+IF(AND($F$9=PARÁMETROS!$F$8,PARÁMETROS!$K8=T$9),'EVALUACIÓN 19-21'!$C15&amp;". ",IF(AND($F$9=PARÁMETROS!$F$9,PARÁMETROS!$O8='MAPA DE RIESGOS'!T$9),'EVALUACIÓN 19-21'!$C15&amp;". ",IF(AND($F$9=PARÁMETROS!$F$10,PARÁMETROS!$S8='MAPA DE RIESGOS'!T$9),'EVALUACIÓN 19-21'!$C15&amp;". ",IF(AND($F$9=PARÁMETROS!$F$11,PARÁMETROS!$W8='MAPA DE RIESGOS'!T$9),'EVALUACIÓN 22'!$C15&amp;". ",""))))</f>
        <v/>
      </c>
      <c r="U13" s="52" t="str">
        <f>+IF(AND($F$9=PARÁMETROS!$F$8,PARÁMETROS!$K8=U$9),'EVALUACIÓN 19-21'!$C15&amp;". ",IF(AND($F$9=PARÁMETROS!$F$9,PARÁMETROS!$O8='MAPA DE RIESGOS'!U$9),'EVALUACIÓN 19-21'!$C15&amp;". ",IF(AND($F$9=PARÁMETROS!$F$10,PARÁMETROS!$S8='MAPA DE RIESGOS'!U$9),'EVALUACIÓN 19-21'!$C15&amp;". ",IF(AND($F$9=PARÁMETROS!$F$11,PARÁMETROS!$W8='MAPA DE RIESGOS'!U$9),'EVALUACIÓN 22'!$C15&amp;". ",""))))</f>
        <v/>
      </c>
      <c r="V13" s="52" t="str">
        <f>+IF(AND($F$9=PARÁMETROS!$F$8,PARÁMETROS!$K8=V$9),'EVALUACIÓN 19-21'!$C15&amp;". ",IF(AND($F$9=PARÁMETROS!$F$9,PARÁMETROS!$O8='MAPA DE RIESGOS'!V$9),'EVALUACIÓN 19-21'!$C15&amp;". ",IF(AND($F$9=PARÁMETROS!$F$10,PARÁMETROS!$S8='MAPA DE RIESGOS'!V$9),'EVALUACIÓN 19-21'!$C15&amp;". ",IF(AND($F$9=PARÁMETROS!$F$11,PARÁMETROS!$W8='MAPA DE RIESGOS'!V$9),'EVALUACIÓN 22'!$C15&amp;". ",""))))</f>
        <v/>
      </c>
      <c r="W13" s="52" t="str">
        <f>+IF(AND($F$9=PARÁMETROS!$F$8,PARÁMETROS!$K8=W$9),'EVALUACIÓN 19-21'!$C15&amp;". ",IF(AND($F$9=PARÁMETROS!$F$9,PARÁMETROS!$O8='MAPA DE RIESGOS'!W$9),'EVALUACIÓN 19-21'!$C15&amp;". ",IF(AND($F$9=PARÁMETROS!$F$10,PARÁMETROS!$S8='MAPA DE RIESGOS'!W$9),'EVALUACIÓN 19-21'!$C15&amp;". ",IF(AND($F$9=PARÁMETROS!$F$11,PARÁMETROS!$W8='MAPA DE RIESGOS'!W$9),'EVALUACIÓN 22'!$C15&amp;". ",""))))</f>
        <v/>
      </c>
      <c r="X13" s="52" t="str">
        <f>+IF(AND($F$9=PARÁMETROS!$F$8,PARÁMETROS!$K8=X$9),'EVALUACIÓN 19-21'!$C15&amp;". ",IF(AND($F$9=PARÁMETROS!$F$9,PARÁMETROS!$O8='MAPA DE RIESGOS'!X$9),'EVALUACIÓN 19-21'!$C15&amp;". ",IF(AND($F$9=PARÁMETROS!$F$10,PARÁMETROS!$S8='MAPA DE RIESGOS'!X$9),'EVALUACIÓN 19-21'!$C15&amp;". ",IF(AND($F$9=PARÁMETROS!$F$11,PARÁMETROS!$W8='MAPA DE RIESGOS'!X$9),'EVALUACIÓN 22'!$C15&amp;". ",""))))</f>
        <v/>
      </c>
      <c r="Y13" s="52" t="str">
        <f>+IF(AND($F$9=PARÁMETROS!$F$8,PARÁMETROS!$K8=Y$9),'EVALUACIÓN 19-21'!$C15&amp;". ",IF(AND($F$9=PARÁMETROS!$F$9,PARÁMETROS!$O8='MAPA DE RIESGOS'!Y$9),'EVALUACIÓN 19-21'!$C15&amp;". ",IF(AND($F$9=PARÁMETROS!$F$10,PARÁMETROS!$S8='MAPA DE RIESGOS'!Y$9),'EVALUACIÓN 19-21'!$C15&amp;". ",IF(AND($F$9=PARÁMETROS!$F$11,PARÁMETROS!$W8='MAPA DE RIESGOS'!Y$9),'EVALUACIÓN 22'!$C15&amp;". ",""))))</f>
        <v/>
      </c>
      <c r="Z13" s="52" t="str">
        <f>+IF(AND($F$9=PARÁMETROS!$F$8,PARÁMETROS!$K8=Z$9),'EVALUACIÓN 19-21'!$C15&amp;". ",IF(AND($F$9=PARÁMETROS!$F$9,PARÁMETROS!$O8='MAPA DE RIESGOS'!Z$9),'EVALUACIÓN 19-21'!$C15&amp;". ",IF(AND($F$9=PARÁMETROS!$F$10,PARÁMETROS!$S8='MAPA DE RIESGOS'!Z$9),'EVALUACIÓN 19-21'!$C15&amp;". ",IF(AND($F$9=PARÁMETROS!$F$11,PARÁMETROS!$W8='MAPA DE RIESGOS'!Z$9),'EVALUACIÓN 22'!$C15&amp;". ",""))))</f>
        <v/>
      </c>
      <c r="AA13" s="52" t="str">
        <f>+IF(AND($F$9=PARÁMETROS!$F$8,PARÁMETROS!$K8=AA$9),'EVALUACIÓN 19-21'!$C15&amp;". ",IF(AND($F$9=PARÁMETROS!$F$9,PARÁMETROS!$O8='MAPA DE RIESGOS'!AA$9),'EVALUACIÓN 19-21'!$C15&amp;". ",IF(AND($F$9=PARÁMETROS!$F$10,PARÁMETROS!$S8='MAPA DE RIESGOS'!AA$9),'EVALUACIÓN 19-21'!$C15&amp;". ",IF(AND($F$9=PARÁMETROS!$F$11,PARÁMETROS!$W8='MAPA DE RIESGOS'!AA$9),'EVALUACIÓN 22'!$C15&amp;". ",""))))</f>
        <v/>
      </c>
      <c r="AB13" s="52" t="str">
        <f>+IF(AND($F$9=PARÁMETROS!$F$8,PARÁMETROS!$K8=AB$9),'EVALUACIÓN 19-21'!$C15&amp;". ",IF(AND($F$9=PARÁMETROS!$F$9,PARÁMETROS!$O8='MAPA DE RIESGOS'!AB$9),'EVALUACIÓN 19-21'!$C15&amp;". ",IF(AND($F$9=PARÁMETROS!$F$10,PARÁMETROS!$S8='MAPA DE RIESGOS'!AB$9),'EVALUACIÓN 19-21'!$C15&amp;". ",IF(AND($F$9=PARÁMETROS!$F$11,PARÁMETROS!$W8='MAPA DE RIESGOS'!AB$9),'EVALUACIÓN 22'!$C15&amp;". ",""))))</f>
        <v/>
      </c>
      <c r="AC13" s="52" t="str">
        <f>+IF(AND($F$9=PARÁMETROS!$F$8,PARÁMETROS!$K8=AC$9),'EVALUACIÓN 19-21'!$C15&amp;". ",IF(AND($F$9=PARÁMETROS!$F$9,PARÁMETROS!$O8='MAPA DE RIESGOS'!AC$9),'EVALUACIÓN 19-21'!$C15&amp;". ",IF(AND($F$9=PARÁMETROS!$F$10,PARÁMETROS!$S8='MAPA DE RIESGOS'!AC$9),'EVALUACIÓN 19-21'!$C15&amp;". ",IF(AND($F$9=PARÁMETROS!$F$11,PARÁMETROS!$W8='MAPA DE RIESGOS'!AC$9),'EVALUACIÓN 22'!$C15&amp;". ",""))))</f>
        <v/>
      </c>
      <c r="AD13" s="52" t="str">
        <f>+IF(AND($F$9=PARÁMETROS!$F$8,PARÁMETROS!$K8=AD$9),'EVALUACIÓN 19-21'!$C15&amp;". ",IF(AND($F$9=PARÁMETROS!$F$9,PARÁMETROS!$O8='MAPA DE RIESGOS'!AD$9),'EVALUACIÓN 19-21'!$C15&amp;". ",IF(AND($F$9=PARÁMETROS!$F$10,PARÁMETROS!$S8='MAPA DE RIESGOS'!AD$9),'EVALUACIÓN 19-21'!$C15&amp;". ",IF(AND($F$9=PARÁMETROS!$F$11,PARÁMETROS!$W8='MAPA DE RIESGOS'!AD$9),'EVALUACIÓN 22'!$C15&amp;". ",""))))</f>
        <v/>
      </c>
      <c r="AE13" s="52" t="str">
        <f>+IF(AND($F$9=PARÁMETROS!$F$8,PARÁMETROS!$K8=AE$9),'EVALUACIÓN 19-21'!$C15&amp;". ",IF(AND($F$9=PARÁMETROS!$F$9,PARÁMETROS!$O8='MAPA DE RIESGOS'!AE$9),'EVALUACIÓN 19-21'!$C15&amp;". ",IF(AND($F$9=PARÁMETROS!$F$10,PARÁMETROS!$S8='MAPA DE RIESGOS'!AE$9),'EVALUACIÓN 19-21'!$C15&amp;". ",IF(AND($F$9=PARÁMETROS!$F$11,PARÁMETROS!$W8='MAPA DE RIESGOS'!AE$9),'EVALUACIÓN 22'!$C15&amp;". ",""))))</f>
        <v/>
      </c>
      <c r="AF13" s="52" t="str">
        <f>+IF(AND($F$9=PARÁMETROS!$F$8,PARÁMETROS!$K8=AF$9),'EVALUACIÓN 19-21'!$C15&amp;". ",IF(AND($F$9=PARÁMETROS!$F$9,PARÁMETROS!$O8='MAPA DE RIESGOS'!AF$9),'EVALUACIÓN 19-21'!$C15&amp;". ",IF(AND($F$9=PARÁMETROS!$F$10,PARÁMETROS!$S8='MAPA DE RIESGOS'!AF$9),'EVALUACIÓN 19-21'!$C15&amp;". ",IF(AND($F$9=PARÁMETROS!$F$11,PARÁMETROS!$W8='MAPA DE RIESGOS'!AF$9),'EVALUACIÓN 22'!$C15&amp;". ",""))))</f>
        <v/>
      </c>
      <c r="AG13" s="52" t="str">
        <f>+IF(AND($F$9=PARÁMETROS!$F$8,PARÁMETROS!$K8=AG$9),'EVALUACIÓN 19-21'!$C15&amp;". ",IF(AND($F$9=PARÁMETROS!$F$9,PARÁMETROS!$O8='MAPA DE RIESGOS'!AG$9),'EVALUACIÓN 19-21'!$C15&amp;". ",IF(AND($F$9=PARÁMETROS!$F$10,PARÁMETROS!$S8='MAPA DE RIESGOS'!AG$9),'EVALUACIÓN 19-21'!$C15&amp;". ",IF(AND($F$9=PARÁMETROS!$F$11,PARÁMETROS!$W8='MAPA DE RIESGOS'!AG$9),'EVALUACIÓN 22'!$C15&amp;". ",""))))</f>
        <v/>
      </c>
      <c r="AH13" s="53" t="str">
        <f>+IF(AND($F$9=PARÁMETROS!$F$8,PARÁMETROS!$K8=AH$9),'EVALUACIÓN 19-21'!$C15&amp;". ",IF(AND($F$9=PARÁMETROS!$F$9,PARÁMETROS!$O8='MAPA DE RIESGOS'!AH$9),'EVALUACIÓN 19-21'!$C15&amp;". ",IF(AND($F$9=PARÁMETROS!$F$10,PARÁMETROS!$S8='MAPA DE RIESGOS'!AH$9),'EVALUACIÓN 19-21'!$C15&amp;". ",IF(AND($F$9=PARÁMETROS!$F$11,PARÁMETROS!$W8='MAPA DE RIESGOS'!AH$9),'EVALUACIÓN 22'!$C15&amp;". ",""))))</f>
        <v/>
      </c>
    </row>
    <row r="14" spans="2:34" ht="69" customHeight="1" x14ac:dyDescent="0.25">
      <c r="B14" s="226"/>
      <c r="C14" s="55" t="s">
        <v>71</v>
      </c>
      <c r="D14" s="225" t="str">
        <f>AH102</f>
        <v/>
      </c>
      <c r="E14" s="225" t="str">
        <f>AG102</f>
        <v/>
      </c>
      <c r="F14" s="225" t="str">
        <f>AF102</f>
        <v/>
      </c>
      <c r="G14" s="222" t="str">
        <f>AE102</f>
        <v/>
      </c>
      <c r="H14" s="223" t="str">
        <f>AD102</f>
        <v/>
      </c>
      <c r="I14" s="48"/>
      <c r="J14" s="51" t="str">
        <f>+IF(AND($F$9=PARÁMETROS!$F$8,PARÁMETROS!$K9=J$9),'EVALUACIÓN 19-21'!$C16&amp;". ",IF(AND($F$9=PARÁMETROS!$F$9,PARÁMETROS!$O9='MAPA DE RIESGOS'!J$9),'EVALUACIÓN 19-21'!$C16&amp;". ",IF(AND($F$9=PARÁMETROS!$F$10,PARÁMETROS!$S9='MAPA DE RIESGOS'!J$9),'EVALUACIÓN 19-21'!$C16&amp;". ",IF(AND($F$9=PARÁMETROS!$F$11,PARÁMETROS!$W9='MAPA DE RIESGOS'!J$9),'EVALUACIÓN 22'!$C16&amp;". ",""))))</f>
        <v/>
      </c>
      <c r="K14" s="52" t="str">
        <f>+IF(AND($F$9=PARÁMETROS!$F$8,PARÁMETROS!$K9=K$9),'EVALUACIÓN 19-21'!$C16&amp;". ",IF(AND($F$9=PARÁMETROS!$F$9,PARÁMETROS!$O9='MAPA DE RIESGOS'!K$9),'EVALUACIÓN 19-21'!$C16&amp;". ",IF(AND($F$9=PARÁMETROS!$F$10,PARÁMETROS!$S9='MAPA DE RIESGOS'!K$9),'EVALUACIÓN 19-21'!$C16&amp;". ",IF(AND($F$9=PARÁMETROS!$F$11,PARÁMETROS!$W9='MAPA DE RIESGOS'!K$9),'EVALUACIÓN 22'!$C16&amp;". ",""))))</f>
        <v/>
      </c>
      <c r="L14" s="52" t="str">
        <f>+IF(AND($F$9=PARÁMETROS!$F$8,PARÁMETROS!$K9=L$9),'EVALUACIÓN 19-21'!$C16&amp;". ",IF(AND($F$9=PARÁMETROS!$F$9,PARÁMETROS!$O9='MAPA DE RIESGOS'!L$9),'EVALUACIÓN 19-21'!$C16&amp;". ",IF(AND($F$9=PARÁMETROS!$F$10,PARÁMETROS!$S9='MAPA DE RIESGOS'!L$9),'EVALUACIÓN 19-21'!$C16&amp;". ",IF(AND($F$9=PARÁMETROS!$F$11,PARÁMETROS!$W9='MAPA DE RIESGOS'!L$9),'EVALUACIÓN 22'!$C16&amp;". ",""))))</f>
        <v/>
      </c>
      <c r="M14" s="52" t="str">
        <f>+IF(AND($F$9=PARÁMETROS!$F$8,PARÁMETROS!$K9=M$9),'EVALUACIÓN 19-21'!$C16&amp;". ",IF(AND($F$9=PARÁMETROS!$F$9,PARÁMETROS!$O9='MAPA DE RIESGOS'!M$9),'EVALUACIÓN 19-21'!$C16&amp;". ",IF(AND($F$9=PARÁMETROS!$F$10,PARÁMETROS!$S9='MAPA DE RIESGOS'!M$9),'EVALUACIÓN 19-21'!$C16&amp;". ",IF(AND($F$9=PARÁMETROS!$F$11,PARÁMETROS!$W9='MAPA DE RIESGOS'!M$9),'EVALUACIÓN 22'!$C16&amp;". ",""))))</f>
        <v/>
      </c>
      <c r="N14" s="52" t="str">
        <f>+IF(AND($F$9=PARÁMETROS!$F$8,PARÁMETROS!$K9=N$9),'EVALUACIÓN 19-21'!$C16&amp;". ",IF(AND($F$9=PARÁMETROS!$F$9,PARÁMETROS!$O9='MAPA DE RIESGOS'!N$9),'EVALUACIÓN 19-21'!$C16&amp;". ",IF(AND($F$9=PARÁMETROS!$F$10,PARÁMETROS!$S9='MAPA DE RIESGOS'!N$9),'EVALUACIÓN 19-21'!$C16&amp;". ",IF(AND($F$9=PARÁMETROS!$F$11,PARÁMETROS!$W9='MAPA DE RIESGOS'!N$9),'EVALUACIÓN 22'!$C16&amp;". ",""))))</f>
        <v/>
      </c>
      <c r="O14" s="52" t="str">
        <f>+IF(AND($F$9=PARÁMETROS!$F$8,PARÁMETROS!$K9=O$9),'EVALUACIÓN 19-21'!$C16&amp;". ",IF(AND($F$9=PARÁMETROS!$F$9,PARÁMETROS!$O9='MAPA DE RIESGOS'!O$9),'EVALUACIÓN 19-21'!$C16&amp;". ",IF(AND($F$9=PARÁMETROS!$F$10,PARÁMETROS!$S9='MAPA DE RIESGOS'!O$9),'EVALUACIÓN 19-21'!$C16&amp;". ",IF(AND($F$9=PARÁMETROS!$F$11,PARÁMETROS!$W9='MAPA DE RIESGOS'!O$9),'EVALUACIÓN 22'!$C16&amp;". ",""))))</f>
        <v/>
      </c>
      <c r="P14" s="52" t="str">
        <f>+IF(AND($F$9=PARÁMETROS!$F$8,PARÁMETROS!$K9=P$9),'EVALUACIÓN 19-21'!$C16&amp;". ",IF(AND($F$9=PARÁMETROS!$F$9,PARÁMETROS!$O9='MAPA DE RIESGOS'!P$9),'EVALUACIÓN 19-21'!$C16&amp;". ",IF(AND($F$9=PARÁMETROS!$F$10,PARÁMETROS!$S9='MAPA DE RIESGOS'!P$9),'EVALUACIÓN 19-21'!$C16&amp;". ",IF(AND($F$9=PARÁMETROS!$F$11,PARÁMETROS!$W9='MAPA DE RIESGOS'!P$9),'EVALUACIÓN 22'!$C16&amp;". ",""))))</f>
        <v xml:space="preserve">RE-5. </v>
      </c>
      <c r="Q14" s="52" t="str">
        <f>+IF(AND($F$9=PARÁMETROS!$F$8,PARÁMETROS!$K9=Q$9),'EVALUACIÓN 19-21'!$C16&amp;". ",IF(AND($F$9=PARÁMETROS!$F$9,PARÁMETROS!$O9='MAPA DE RIESGOS'!Q$9),'EVALUACIÓN 19-21'!$C16&amp;". ",IF(AND($F$9=PARÁMETROS!$F$10,PARÁMETROS!$S9='MAPA DE RIESGOS'!Q$9),'EVALUACIÓN 19-21'!$C16&amp;". ",IF(AND($F$9=PARÁMETROS!$F$11,PARÁMETROS!$W9='MAPA DE RIESGOS'!Q$9),'EVALUACIÓN 22'!$C16&amp;". ",""))))</f>
        <v/>
      </c>
      <c r="R14" s="52" t="str">
        <f>+IF(AND($F$9=PARÁMETROS!$F$8,PARÁMETROS!$K9=R$9),'EVALUACIÓN 19-21'!$C16&amp;". ",IF(AND($F$9=PARÁMETROS!$F$9,PARÁMETROS!$O9='MAPA DE RIESGOS'!R$9),'EVALUACIÓN 19-21'!$C16&amp;". ",IF(AND($F$9=PARÁMETROS!$F$10,PARÁMETROS!$S9='MAPA DE RIESGOS'!R$9),'EVALUACIÓN 19-21'!$C16&amp;". ",IF(AND($F$9=PARÁMETROS!$F$11,PARÁMETROS!$W9='MAPA DE RIESGOS'!R$9),'EVALUACIÓN 22'!$C16&amp;". ",""))))</f>
        <v/>
      </c>
      <c r="S14" s="52" t="str">
        <f>+IF(AND($F$9=PARÁMETROS!$F$8,PARÁMETROS!$K9=S$9),'EVALUACIÓN 19-21'!$C16&amp;". ",IF(AND($F$9=PARÁMETROS!$F$9,PARÁMETROS!$O9='MAPA DE RIESGOS'!S$9),'EVALUACIÓN 19-21'!$C16&amp;". ",IF(AND($F$9=PARÁMETROS!$F$10,PARÁMETROS!$S9='MAPA DE RIESGOS'!S$9),'EVALUACIÓN 19-21'!$C16&amp;". ",IF(AND($F$9=PARÁMETROS!$F$11,PARÁMETROS!$W9='MAPA DE RIESGOS'!S$9),'EVALUACIÓN 22'!$C16&amp;". ",""))))</f>
        <v/>
      </c>
      <c r="T14" s="52" t="str">
        <f>+IF(AND($F$9=PARÁMETROS!$F$8,PARÁMETROS!$K9=T$9),'EVALUACIÓN 19-21'!$C16&amp;". ",IF(AND($F$9=PARÁMETROS!$F$9,PARÁMETROS!$O9='MAPA DE RIESGOS'!T$9),'EVALUACIÓN 19-21'!$C16&amp;". ",IF(AND($F$9=PARÁMETROS!$F$10,PARÁMETROS!$S9='MAPA DE RIESGOS'!T$9),'EVALUACIÓN 19-21'!$C16&amp;". ",IF(AND($F$9=PARÁMETROS!$F$11,PARÁMETROS!$W9='MAPA DE RIESGOS'!T$9),'EVALUACIÓN 22'!$C16&amp;". ",""))))</f>
        <v/>
      </c>
      <c r="U14" s="52" t="str">
        <f>+IF(AND($F$9=PARÁMETROS!$F$8,PARÁMETROS!$K9=U$9),'EVALUACIÓN 19-21'!$C16&amp;". ",IF(AND($F$9=PARÁMETROS!$F$9,PARÁMETROS!$O9='MAPA DE RIESGOS'!U$9),'EVALUACIÓN 19-21'!$C16&amp;". ",IF(AND($F$9=PARÁMETROS!$F$10,PARÁMETROS!$S9='MAPA DE RIESGOS'!U$9),'EVALUACIÓN 19-21'!$C16&amp;". ",IF(AND($F$9=PARÁMETROS!$F$11,PARÁMETROS!$W9='MAPA DE RIESGOS'!U$9),'EVALUACIÓN 22'!$C16&amp;". ",""))))</f>
        <v/>
      </c>
      <c r="V14" s="52" t="str">
        <f>+IF(AND($F$9=PARÁMETROS!$F$8,PARÁMETROS!$K9=V$9),'EVALUACIÓN 19-21'!$C16&amp;". ",IF(AND($F$9=PARÁMETROS!$F$9,PARÁMETROS!$O9='MAPA DE RIESGOS'!V$9),'EVALUACIÓN 19-21'!$C16&amp;". ",IF(AND($F$9=PARÁMETROS!$F$10,PARÁMETROS!$S9='MAPA DE RIESGOS'!V$9),'EVALUACIÓN 19-21'!$C16&amp;". ",IF(AND($F$9=PARÁMETROS!$F$11,PARÁMETROS!$W9='MAPA DE RIESGOS'!V$9),'EVALUACIÓN 22'!$C16&amp;". ",""))))</f>
        <v/>
      </c>
      <c r="W14" s="52" t="str">
        <f>+IF(AND($F$9=PARÁMETROS!$F$8,PARÁMETROS!$K9=W$9),'EVALUACIÓN 19-21'!$C16&amp;". ",IF(AND($F$9=PARÁMETROS!$F$9,PARÁMETROS!$O9='MAPA DE RIESGOS'!W$9),'EVALUACIÓN 19-21'!$C16&amp;". ",IF(AND($F$9=PARÁMETROS!$F$10,PARÁMETROS!$S9='MAPA DE RIESGOS'!W$9),'EVALUACIÓN 19-21'!$C16&amp;". ",IF(AND($F$9=PARÁMETROS!$F$11,PARÁMETROS!$W9='MAPA DE RIESGOS'!W$9),'EVALUACIÓN 22'!$C16&amp;". ",""))))</f>
        <v/>
      </c>
      <c r="X14" s="52" t="str">
        <f>+IF(AND($F$9=PARÁMETROS!$F$8,PARÁMETROS!$K9=X$9),'EVALUACIÓN 19-21'!$C16&amp;". ",IF(AND($F$9=PARÁMETROS!$F$9,PARÁMETROS!$O9='MAPA DE RIESGOS'!X$9),'EVALUACIÓN 19-21'!$C16&amp;". ",IF(AND($F$9=PARÁMETROS!$F$10,PARÁMETROS!$S9='MAPA DE RIESGOS'!X$9),'EVALUACIÓN 19-21'!$C16&amp;". ",IF(AND($F$9=PARÁMETROS!$F$11,PARÁMETROS!$W9='MAPA DE RIESGOS'!X$9),'EVALUACIÓN 22'!$C16&amp;". ",""))))</f>
        <v/>
      </c>
      <c r="Y14" s="52" t="str">
        <f>+IF(AND($F$9=PARÁMETROS!$F$8,PARÁMETROS!$K9=Y$9),'EVALUACIÓN 19-21'!$C16&amp;". ",IF(AND($F$9=PARÁMETROS!$F$9,PARÁMETROS!$O9='MAPA DE RIESGOS'!Y$9),'EVALUACIÓN 19-21'!$C16&amp;". ",IF(AND($F$9=PARÁMETROS!$F$10,PARÁMETROS!$S9='MAPA DE RIESGOS'!Y$9),'EVALUACIÓN 19-21'!$C16&amp;". ",IF(AND($F$9=PARÁMETROS!$F$11,PARÁMETROS!$W9='MAPA DE RIESGOS'!Y$9),'EVALUACIÓN 22'!$C16&amp;". ",""))))</f>
        <v/>
      </c>
      <c r="Z14" s="52" t="str">
        <f>+IF(AND($F$9=PARÁMETROS!$F$8,PARÁMETROS!$K9=Z$9),'EVALUACIÓN 19-21'!$C16&amp;". ",IF(AND($F$9=PARÁMETROS!$F$9,PARÁMETROS!$O9='MAPA DE RIESGOS'!Z$9),'EVALUACIÓN 19-21'!$C16&amp;". ",IF(AND($F$9=PARÁMETROS!$F$10,PARÁMETROS!$S9='MAPA DE RIESGOS'!Z$9),'EVALUACIÓN 19-21'!$C16&amp;". ",IF(AND($F$9=PARÁMETROS!$F$11,PARÁMETROS!$W9='MAPA DE RIESGOS'!Z$9),'EVALUACIÓN 22'!$C16&amp;". ",""))))</f>
        <v/>
      </c>
      <c r="AA14" s="52" t="str">
        <f>+IF(AND($F$9=PARÁMETROS!$F$8,PARÁMETROS!$K9=AA$9),'EVALUACIÓN 19-21'!$C16&amp;". ",IF(AND($F$9=PARÁMETROS!$F$9,PARÁMETROS!$O9='MAPA DE RIESGOS'!AA$9),'EVALUACIÓN 19-21'!$C16&amp;". ",IF(AND($F$9=PARÁMETROS!$F$10,PARÁMETROS!$S9='MAPA DE RIESGOS'!AA$9),'EVALUACIÓN 19-21'!$C16&amp;". ",IF(AND($F$9=PARÁMETROS!$F$11,PARÁMETROS!$W9='MAPA DE RIESGOS'!AA$9),'EVALUACIÓN 22'!$C16&amp;". ",""))))</f>
        <v/>
      </c>
      <c r="AB14" s="52" t="str">
        <f>+IF(AND($F$9=PARÁMETROS!$F$8,PARÁMETROS!$K9=AB$9),'EVALUACIÓN 19-21'!$C16&amp;". ",IF(AND($F$9=PARÁMETROS!$F$9,PARÁMETROS!$O9='MAPA DE RIESGOS'!AB$9),'EVALUACIÓN 19-21'!$C16&amp;". ",IF(AND($F$9=PARÁMETROS!$F$10,PARÁMETROS!$S9='MAPA DE RIESGOS'!AB$9),'EVALUACIÓN 19-21'!$C16&amp;". ",IF(AND($F$9=PARÁMETROS!$F$11,PARÁMETROS!$W9='MAPA DE RIESGOS'!AB$9),'EVALUACIÓN 22'!$C16&amp;". ",""))))</f>
        <v/>
      </c>
      <c r="AC14" s="52" t="str">
        <f>+IF(AND($F$9=PARÁMETROS!$F$8,PARÁMETROS!$K9=AC$9),'EVALUACIÓN 19-21'!$C16&amp;". ",IF(AND($F$9=PARÁMETROS!$F$9,PARÁMETROS!$O9='MAPA DE RIESGOS'!AC$9),'EVALUACIÓN 19-21'!$C16&amp;". ",IF(AND($F$9=PARÁMETROS!$F$10,PARÁMETROS!$S9='MAPA DE RIESGOS'!AC$9),'EVALUACIÓN 19-21'!$C16&amp;". ",IF(AND($F$9=PARÁMETROS!$F$11,PARÁMETROS!$W9='MAPA DE RIESGOS'!AC$9),'EVALUACIÓN 22'!$C16&amp;". ",""))))</f>
        <v/>
      </c>
      <c r="AD14" s="52" t="str">
        <f>+IF(AND($F$9=PARÁMETROS!$F$8,PARÁMETROS!$K9=AD$9),'EVALUACIÓN 19-21'!$C16&amp;". ",IF(AND($F$9=PARÁMETROS!$F$9,PARÁMETROS!$O9='MAPA DE RIESGOS'!AD$9),'EVALUACIÓN 19-21'!$C16&amp;". ",IF(AND($F$9=PARÁMETROS!$F$10,PARÁMETROS!$S9='MAPA DE RIESGOS'!AD$9),'EVALUACIÓN 19-21'!$C16&amp;". ",IF(AND($F$9=PARÁMETROS!$F$11,PARÁMETROS!$W9='MAPA DE RIESGOS'!AD$9),'EVALUACIÓN 22'!$C16&amp;". ",""))))</f>
        <v/>
      </c>
      <c r="AE14" s="52" t="str">
        <f>+IF(AND($F$9=PARÁMETROS!$F$8,PARÁMETROS!$K9=AE$9),'EVALUACIÓN 19-21'!$C16&amp;". ",IF(AND($F$9=PARÁMETROS!$F$9,PARÁMETROS!$O9='MAPA DE RIESGOS'!AE$9),'EVALUACIÓN 19-21'!$C16&amp;". ",IF(AND($F$9=PARÁMETROS!$F$10,PARÁMETROS!$S9='MAPA DE RIESGOS'!AE$9),'EVALUACIÓN 19-21'!$C16&amp;". ",IF(AND($F$9=PARÁMETROS!$F$11,PARÁMETROS!$W9='MAPA DE RIESGOS'!AE$9),'EVALUACIÓN 22'!$C16&amp;". ",""))))</f>
        <v/>
      </c>
      <c r="AF14" s="52" t="str">
        <f>+IF(AND($F$9=PARÁMETROS!$F$8,PARÁMETROS!$K9=AF$9),'EVALUACIÓN 19-21'!$C16&amp;". ",IF(AND($F$9=PARÁMETROS!$F$9,PARÁMETROS!$O9='MAPA DE RIESGOS'!AF$9),'EVALUACIÓN 19-21'!$C16&amp;". ",IF(AND($F$9=PARÁMETROS!$F$10,PARÁMETROS!$S9='MAPA DE RIESGOS'!AF$9),'EVALUACIÓN 19-21'!$C16&amp;". ",IF(AND($F$9=PARÁMETROS!$F$11,PARÁMETROS!$W9='MAPA DE RIESGOS'!AF$9),'EVALUACIÓN 22'!$C16&amp;". ",""))))</f>
        <v/>
      </c>
      <c r="AG14" s="52" t="str">
        <f>+IF(AND($F$9=PARÁMETROS!$F$8,PARÁMETROS!$K9=AG$9),'EVALUACIÓN 19-21'!$C16&amp;". ",IF(AND($F$9=PARÁMETROS!$F$9,PARÁMETROS!$O9='MAPA DE RIESGOS'!AG$9),'EVALUACIÓN 19-21'!$C16&amp;". ",IF(AND($F$9=PARÁMETROS!$F$10,PARÁMETROS!$S9='MAPA DE RIESGOS'!AG$9),'EVALUACIÓN 19-21'!$C16&amp;". ",IF(AND($F$9=PARÁMETROS!$F$11,PARÁMETROS!$W9='MAPA DE RIESGOS'!AG$9),'EVALUACIÓN 22'!$C16&amp;". ",""))))</f>
        <v/>
      </c>
      <c r="AH14" s="53" t="str">
        <f>+IF(AND($F$9=PARÁMETROS!$F$8,PARÁMETROS!$K9=AH$9),'EVALUACIÓN 19-21'!$C16&amp;". ",IF(AND($F$9=PARÁMETROS!$F$9,PARÁMETROS!$O9='MAPA DE RIESGOS'!AH$9),'EVALUACIÓN 19-21'!$C16&amp;". ",IF(AND($F$9=PARÁMETROS!$F$10,PARÁMETROS!$S9='MAPA DE RIESGOS'!AH$9),'EVALUACIÓN 19-21'!$C16&amp;". ",IF(AND($F$9=PARÁMETROS!$F$11,PARÁMETROS!$W9='MAPA DE RIESGOS'!AH$9),'EVALUACIÓN 22'!$C16&amp;". ",""))))</f>
        <v/>
      </c>
    </row>
    <row r="15" spans="2:34" ht="26.25" customHeight="1" x14ac:dyDescent="0.25">
      <c r="C15" s="54"/>
      <c r="D15" s="55" t="s">
        <v>72</v>
      </c>
      <c r="E15" s="55" t="s">
        <v>73</v>
      </c>
      <c r="F15" s="55" t="s">
        <v>74</v>
      </c>
      <c r="G15" s="55" t="s">
        <v>75</v>
      </c>
      <c r="H15" s="55" t="s">
        <v>91</v>
      </c>
      <c r="I15" s="48"/>
      <c r="J15" s="51" t="str">
        <f>+IF(AND($F$9=PARÁMETROS!$F$8,PARÁMETROS!$K10=J$9),'EVALUACIÓN 19-21'!$C17&amp;". ",IF(AND($F$9=PARÁMETROS!$F$9,PARÁMETROS!$O10='MAPA DE RIESGOS'!J$9),'EVALUACIÓN 19-21'!$C17&amp;". ",IF(AND($F$9=PARÁMETROS!$F$10,PARÁMETROS!$S10='MAPA DE RIESGOS'!J$9),'EVALUACIÓN 19-21'!$C17&amp;". ",IF(AND($F$9=PARÁMETROS!$F$11,PARÁMETROS!$W10='MAPA DE RIESGOS'!J$9),'EVALUACIÓN 22'!$C17&amp;". ",""))))</f>
        <v/>
      </c>
      <c r="K15" s="52" t="str">
        <f>+IF(AND($F$9=PARÁMETROS!$F$8,PARÁMETROS!$K10=K$9),'EVALUACIÓN 19-21'!$C17&amp;". ",IF(AND($F$9=PARÁMETROS!$F$9,PARÁMETROS!$O10='MAPA DE RIESGOS'!K$9),'EVALUACIÓN 19-21'!$C17&amp;". ",IF(AND($F$9=PARÁMETROS!$F$10,PARÁMETROS!$S10='MAPA DE RIESGOS'!K$9),'EVALUACIÓN 19-21'!$C17&amp;". ",IF(AND($F$9=PARÁMETROS!$F$11,PARÁMETROS!$W10='MAPA DE RIESGOS'!K$9),'EVALUACIÓN 22'!$C17&amp;". ",""))))</f>
        <v/>
      </c>
      <c r="L15" s="52" t="str">
        <f>+IF(AND($F$9=PARÁMETROS!$F$8,PARÁMETROS!$K10=L$9),'EVALUACIÓN 19-21'!$C17&amp;". ",IF(AND($F$9=PARÁMETROS!$F$9,PARÁMETROS!$O10='MAPA DE RIESGOS'!L$9),'EVALUACIÓN 19-21'!$C17&amp;". ",IF(AND($F$9=PARÁMETROS!$F$10,PARÁMETROS!$S10='MAPA DE RIESGOS'!L$9),'EVALUACIÓN 19-21'!$C17&amp;". ",IF(AND($F$9=PARÁMETROS!$F$11,PARÁMETROS!$W10='MAPA DE RIESGOS'!L$9),'EVALUACIÓN 22'!$C17&amp;". ",""))))</f>
        <v/>
      </c>
      <c r="M15" s="52" t="str">
        <f>+IF(AND($F$9=PARÁMETROS!$F$8,PARÁMETROS!$K10=M$9),'EVALUACIÓN 19-21'!$C17&amp;". ",IF(AND($F$9=PARÁMETROS!$F$9,PARÁMETROS!$O10='MAPA DE RIESGOS'!M$9),'EVALUACIÓN 19-21'!$C17&amp;". ",IF(AND($F$9=PARÁMETROS!$F$10,PARÁMETROS!$S10='MAPA DE RIESGOS'!M$9),'EVALUACIÓN 19-21'!$C17&amp;". ",IF(AND($F$9=PARÁMETROS!$F$11,PARÁMETROS!$W10='MAPA DE RIESGOS'!M$9),'EVALUACIÓN 22'!$C17&amp;". ",""))))</f>
        <v/>
      </c>
      <c r="N15" s="52" t="str">
        <f>+IF(AND($F$9=PARÁMETROS!$F$8,PARÁMETROS!$K10=N$9),'EVALUACIÓN 19-21'!$C17&amp;". ",IF(AND($F$9=PARÁMETROS!$F$9,PARÁMETROS!$O10='MAPA DE RIESGOS'!N$9),'EVALUACIÓN 19-21'!$C17&amp;". ",IF(AND($F$9=PARÁMETROS!$F$10,PARÁMETROS!$S10='MAPA DE RIESGOS'!N$9),'EVALUACIÓN 19-21'!$C17&amp;". ",IF(AND($F$9=PARÁMETROS!$F$11,PARÁMETROS!$W10='MAPA DE RIESGOS'!N$9),'EVALUACIÓN 22'!$C17&amp;". ",""))))</f>
        <v/>
      </c>
      <c r="O15" s="52" t="str">
        <f>+IF(AND($F$9=PARÁMETROS!$F$8,PARÁMETROS!$K10=O$9),'EVALUACIÓN 19-21'!$C17&amp;". ",IF(AND($F$9=PARÁMETROS!$F$9,PARÁMETROS!$O10='MAPA DE RIESGOS'!O$9),'EVALUACIÓN 19-21'!$C17&amp;". ",IF(AND($F$9=PARÁMETROS!$F$10,PARÁMETROS!$S10='MAPA DE RIESGOS'!O$9),'EVALUACIÓN 19-21'!$C17&amp;". ",IF(AND($F$9=PARÁMETROS!$F$11,PARÁMETROS!$W10='MAPA DE RIESGOS'!O$9),'EVALUACIÓN 22'!$C17&amp;". ",""))))</f>
        <v xml:space="preserve">RE-6. </v>
      </c>
      <c r="P15" s="52" t="str">
        <f>+IF(AND($F$9=PARÁMETROS!$F$8,PARÁMETROS!$K10=P$9),'EVALUACIÓN 19-21'!$C17&amp;". ",IF(AND($F$9=PARÁMETROS!$F$9,PARÁMETROS!$O10='MAPA DE RIESGOS'!P$9),'EVALUACIÓN 19-21'!$C17&amp;". ",IF(AND($F$9=PARÁMETROS!$F$10,PARÁMETROS!$S10='MAPA DE RIESGOS'!P$9),'EVALUACIÓN 19-21'!$C17&amp;". ",IF(AND($F$9=PARÁMETROS!$F$11,PARÁMETROS!$W10='MAPA DE RIESGOS'!P$9),'EVALUACIÓN 22'!$C17&amp;". ",""))))</f>
        <v/>
      </c>
      <c r="Q15" s="52" t="str">
        <f>+IF(AND($F$9=PARÁMETROS!$F$8,PARÁMETROS!$K10=Q$9),'EVALUACIÓN 19-21'!$C17&amp;". ",IF(AND($F$9=PARÁMETROS!$F$9,PARÁMETROS!$O10='MAPA DE RIESGOS'!Q$9),'EVALUACIÓN 19-21'!$C17&amp;". ",IF(AND($F$9=PARÁMETROS!$F$10,PARÁMETROS!$S10='MAPA DE RIESGOS'!Q$9),'EVALUACIÓN 19-21'!$C17&amp;". ",IF(AND($F$9=PARÁMETROS!$F$11,PARÁMETROS!$W10='MAPA DE RIESGOS'!Q$9),'EVALUACIÓN 22'!$C17&amp;". ",""))))</f>
        <v/>
      </c>
      <c r="R15" s="52" t="str">
        <f>+IF(AND($F$9=PARÁMETROS!$F$8,PARÁMETROS!$K10=R$9),'EVALUACIÓN 19-21'!$C17&amp;". ",IF(AND($F$9=PARÁMETROS!$F$9,PARÁMETROS!$O10='MAPA DE RIESGOS'!R$9),'EVALUACIÓN 19-21'!$C17&amp;". ",IF(AND($F$9=PARÁMETROS!$F$10,PARÁMETROS!$S10='MAPA DE RIESGOS'!R$9),'EVALUACIÓN 19-21'!$C17&amp;". ",IF(AND($F$9=PARÁMETROS!$F$11,PARÁMETROS!$W10='MAPA DE RIESGOS'!R$9),'EVALUACIÓN 22'!$C17&amp;". ",""))))</f>
        <v/>
      </c>
      <c r="S15" s="52" t="str">
        <f>+IF(AND($F$9=PARÁMETROS!$F$8,PARÁMETROS!$K10=S$9),'EVALUACIÓN 19-21'!$C17&amp;". ",IF(AND($F$9=PARÁMETROS!$F$9,PARÁMETROS!$O10='MAPA DE RIESGOS'!S$9),'EVALUACIÓN 19-21'!$C17&amp;". ",IF(AND($F$9=PARÁMETROS!$F$10,PARÁMETROS!$S10='MAPA DE RIESGOS'!S$9),'EVALUACIÓN 19-21'!$C17&amp;". ",IF(AND($F$9=PARÁMETROS!$F$11,PARÁMETROS!$W10='MAPA DE RIESGOS'!S$9),'EVALUACIÓN 22'!$C17&amp;". ",""))))</f>
        <v/>
      </c>
      <c r="T15" s="52" t="str">
        <f>+IF(AND($F$9=PARÁMETROS!$F$8,PARÁMETROS!$K10=T$9),'EVALUACIÓN 19-21'!$C17&amp;". ",IF(AND($F$9=PARÁMETROS!$F$9,PARÁMETROS!$O10='MAPA DE RIESGOS'!T$9),'EVALUACIÓN 19-21'!$C17&amp;". ",IF(AND($F$9=PARÁMETROS!$F$10,PARÁMETROS!$S10='MAPA DE RIESGOS'!T$9),'EVALUACIÓN 19-21'!$C17&amp;". ",IF(AND($F$9=PARÁMETROS!$F$11,PARÁMETROS!$W10='MAPA DE RIESGOS'!T$9),'EVALUACIÓN 22'!$C17&amp;". ",""))))</f>
        <v/>
      </c>
      <c r="U15" s="52" t="str">
        <f>+IF(AND($F$9=PARÁMETROS!$F$8,PARÁMETROS!$K10=U$9),'EVALUACIÓN 19-21'!$C17&amp;". ",IF(AND($F$9=PARÁMETROS!$F$9,PARÁMETROS!$O10='MAPA DE RIESGOS'!U$9),'EVALUACIÓN 19-21'!$C17&amp;". ",IF(AND($F$9=PARÁMETROS!$F$10,PARÁMETROS!$S10='MAPA DE RIESGOS'!U$9),'EVALUACIÓN 19-21'!$C17&amp;". ",IF(AND($F$9=PARÁMETROS!$F$11,PARÁMETROS!$W10='MAPA DE RIESGOS'!U$9),'EVALUACIÓN 22'!$C17&amp;". ",""))))</f>
        <v/>
      </c>
      <c r="V15" s="52" t="str">
        <f>+IF(AND($F$9=PARÁMETROS!$F$8,PARÁMETROS!$K10=V$9),'EVALUACIÓN 19-21'!$C17&amp;". ",IF(AND($F$9=PARÁMETROS!$F$9,PARÁMETROS!$O10='MAPA DE RIESGOS'!V$9),'EVALUACIÓN 19-21'!$C17&amp;". ",IF(AND($F$9=PARÁMETROS!$F$10,PARÁMETROS!$S10='MAPA DE RIESGOS'!V$9),'EVALUACIÓN 19-21'!$C17&amp;". ",IF(AND($F$9=PARÁMETROS!$F$11,PARÁMETROS!$W10='MAPA DE RIESGOS'!V$9),'EVALUACIÓN 22'!$C17&amp;". ",""))))</f>
        <v/>
      </c>
      <c r="W15" s="52" t="str">
        <f>+IF(AND($F$9=PARÁMETROS!$F$8,PARÁMETROS!$K10=W$9),'EVALUACIÓN 19-21'!$C17&amp;". ",IF(AND($F$9=PARÁMETROS!$F$9,PARÁMETROS!$O10='MAPA DE RIESGOS'!W$9),'EVALUACIÓN 19-21'!$C17&amp;". ",IF(AND($F$9=PARÁMETROS!$F$10,PARÁMETROS!$S10='MAPA DE RIESGOS'!W$9),'EVALUACIÓN 19-21'!$C17&amp;". ",IF(AND($F$9=PARÁMETROS!$F$11,PARÁMETROS!$W10='MAPA DE RIESGOS'!W$9),'EVALUACIÓN 22'!$C17&amp;". ",""))))</f>
        <v/>
      </c>
      <c r="X15" s="52" t="str">
        <f>+IF(AND($F$9=PARÁMETROS!$F$8,PARÁMETROS!$K10=X$9),'EVALUACIÓN 19-21'!$C17&amp;". ",IF(AND($F$9=PARÁMETROS!$F$9,PARÁMETROS!$O10='MAPA DE RIESGOS'!X$9),'EVALUACIÓN 19-21'!$C17&amp;". ",IF(AND($F$9=PARÁMETROS!$F$10,PARÁMETROS!$S10='MAPA DE RIESGOS'!X$9),'EVALUACIÓN 19-21'!$C17&amp;". ",IF(AND($F$9=PARÁMETROS!$F$11,PARÁMETROS!$W10='MAPA DE RIESGOS'!X$9),'EVALUACIÓN 22'!$C17&amp;". ",""))))</f>
        <v/>
      </c>
      <c r="Y15" s="52" t="str">
        <f>+IF(AND($F$9=PARÁMETROS!$F$8,PARÁMETROS!$K10=Y$9),'EVALUACIÓN 19-21'!$C17&amp;". ",IF(AND($F$9=PARÁMETROS!$F$9,PARÁMETROS!$O10='MAPA DE RIESGOS'!Y$9),'EVALUACIÓN 19-21'!$C17&amp;". ",IF(AND($F$9=PARÁMETROS!$F$10,PARÁMETROS!$S10='MAPA DE RIESGOS'!Y$9),'EVALUACIÓN 19-21'!$C17&amp;". ",IF(AND($F$9=PARÁMETROS!$F$11,PARÁMETROS!$W10='MAPA DE RIESGOS'!Y$9),'EVALUACIÓN 22'!$C17&amp;". ",""))))</f>
        <v/>
      </c>
      <c r="Z15" s="52" t="str">
        <f>+IF(AND($F$9=PARÁMETROS!$F$8,PARÁMETROS!$K10=Z$9),'EVALUACIÓN 19-21'!$C17&amp;". ",IF(AND($F$9=PARÁMETROS!$F$9,PARÁMETROS!$O10='MAPA DE RIESGOS'!Z$9),'EVALUACIÓN 19-21'!$C17&amp;". ",IF(AND($F$9=PARÁMETROS!$F$10,PARÁMETROS!$S10='MAPA DE RIESGOS'!Z$9),'EVALUACIÓN 19-21'!$C17&amp;". ",IF(AND($F$9=PARÁMETROS!$F$11,PARÁMETROS!$W10='MAPA DE RIESGOS'!Z$9),'EVALUACIÓN 22'!$C17&amp;". ",""))))</f>
        <v/>
      </c>
      <c r="AA15" s="52" t="str">
        <f>+IF(AND($F$9=PARÁMETROS!$F$8,PARÁMETROS!$K10=AA$9),'EVALUACIÓN 19-21'!$C17&amp;". ",IF(AND($F$9=PARÁMETROS!$F$9,PARÁMETROS!$O10='MAPA DE RIESGOS'!AA$9),'EVALUACIÓN 19-21'!$C17&amp;". ",IF(AND($F$9=PARÁMETROS!$F$10,PARÁMETROS!$S10='MAPA DE RIESGOS'!AA$9),'EVALUACIÓN 19-21'!$C17&amp;". ",IF(AND($F$9=PARÁMETROS!$F$11,PARÁMETROS!$W10='MAPA DE RIESGOS'!AA$9),'EVALUACIÓN 22'!$C17&amp;". ",""))))</f>
        <v/>
      </c>
      <c r="AB15" s="52" t="str">
        <f>+IF(AND($F$9=PARÁMETROS!$F$8,PARÁMETROS!$K10=AB$9),'EVALUACIÓN 19-21'!$C17&amp;". ",IF(AND($F$9=PARÁMETROS!$F$9,PARÁMETROS!$O10='MAPA DE RIESGOS'!AB$9),'EVALUACIÓN 19-21'!$C17&amp;". ",IF(AND($F$9=PARÁMETROS!$F$10,PARÁMETROS!$S10='MAPA DE RIESGOS'!AB$9),'EVALUACIÓN 19-21'!$C17&amp;". ",IF(AND($F$9=PARÁMETROS!$F$11,PARÁMETROS!$W10='MAPA DE RIESGOS'!AB$9),'EVALUACIÓN 22'!$C17&amp;". ",""))))</f>
        <v/>
      </c>
      <c r="AC15" s="52" t="str">
        <f>+IF(AND($F$9=PARÁMETROS!$F$8,PARÁMETROS!$K10=AC$9),'EVALUACIÓN 19-21'!$C17&amp;". ",IF(AND($F$9=PARÁMETROS!$F$9,PARÁMETROS!$O10='MAPA DE RIESGOS'!AC$9),'EVALUACIÓN 19-21'!$C17&amp;". ",IF(AND($F$9=PARÁMETROS!$F$10,PARÁMETROS!$S10='MAPA DE RIESGOS'!AC$9),'EVALUACIÓN 19-21'!$C17&amp;". ",IF(AND($F$9=PARÁMETROS!$F$11,PARÁMETROS!$W10='MAPA DE RIESGOS'!AC$9),'EVALUACIÓN 22'!$C17&amp;". ",""))))</f>
        <v/>
      </c>
      <c r="AD15" s="52" t="str">
        <f>+IF(AND($F$9=PARÁMETROS!$F$8,PARÁMETROS!$K10=AD$9),'EVALUACIÓN 19-21'!$C17&amp;". ",IF(AND($F$9=PARÁMETROS!$F$9,PARÁMETROS!$O10='MAPA DE RIESGOS'!AD$9),'EVALUACIÓN 19-21'!$C17&amp;". ",IF(AND($F$9=PARÁMETROS!$F$10,PARÁMETROS!$S10='MAPA DE RIESGOS'!AD$9),'EVALUACIÓN 19-21'!$C17&amp;". ",IF(AND($F$9=PARÁMETROS!$F$11,PARÁMETROS!$W10='MAPA DE RIESGOS'!AD$9),'EVALUACIÓN 22'!$C17&amp;". ",""))))</f>
        <v/>
      </c>
      <c r="AE15" s="52" t="str">
        <f>+IF(AND($F$9=PARÁMETROS!$F$8,PARÁMETROS!$K10=AE$9),'EVALUACIÓN 19-21'!$C17&amp;". ",IF(AND($F$9=PARÁMETROS!$F$9,PARÁMETROS!$O10='MAPA DE RIESGOS'!AE$9),'EVALUACIÓN 19-21'!$C17&amp;". ",IF(AND($F$9=PARÁMETROS!$F$10,PARÁMETROS!$S10='MAPA DE RIESGOS'!AE$9),'EVALUACIÓN 19-21'!$C17&amp;". ",IF(AND($F$9=PARÁMETROS!$F$11,PARÁMETROS!$W10='MAPA DE RIESGOS'!AE$9),'EVALUACIÓN 22'!$C17&amp;". ",""))))</f>
        <v/>
      </c>
      <c r="AF15" s="52" t="str">
        <f>+IF(AND($F$9=PARÁMETROS!$F$8,PARÁMETROS!$K10=AF$9),'EVALUACIÓN 19-21'!$C17&amp;". ",IF(AND($F$9=PARÁMETROS!$F$9,PARÁMETROS!$O10='MAPA DE RIESGOS'!AF$9),'EVALUACIÓN 19-21'!$C17&amp;". ",IF(AND($F$9=PARÁMETROS!$F$10,PARÁMETROS!$S10='MAPA DE RIESGOS'!AF$9),'EVALUACIÓN 19-21'!$C17&amp;". ",IF(AND($F$9=PARÁMETROS!$F$11,PARÁMETROS!$W10='MAPA DE RIESGOS'!AF$9),'EVALUACIÓN 22'!$C17&amp;". ",""))))</f>
        <v/>
      </c>
      <c r="AG15" s="52" t="str">
        <f>+IF(AND($F$9=PARÁMETROS!$F$8,PARÁMETROS!$K10=AG$9),'EVALUACIÓN 19-21'!$C17&amp;". ",IF(AND($F$9=PARÁMETROS!$F$9,PARÁMETROS!$O10='MAPA DE RIESGOS'!AG$9),'EVALUACIÓN 19-21'!$C17&amp;". ",IF(AND($F$9=PARÁMETROS!$F$10,PARÁMETROS!$S10='MAPA DE RIESGOS'!AG$9),'EVALUACIÓN 19-21'!$C17&amp;". ",IF(AND($F$9=PARÁMETROS!$F$11,PARÁMETROS!$W10='MAPA DE RIESGOS'!AG$9),'EVALUACIÓN 22'!$C17&amp;". ",""))))</f>
        <v/>
      </c>
      <c r="AH15" s="53" t="str">
        <f>+IF(AND($F$9=PARÁMETROS!$F$8,PARÁMETROS!$K10=AH$9),'EVALUACIÓN 19-21'!$C17&amp;". ",IF(AND($F$9=PARÁMETROS!$F$9,PARÁMETROS!$O10='MAPA DE RIESGOS'!AH$9),'EVALUACIÓN 19-21'!$C17&amp;". ",IF(AND($F$9=PARÁMETROS!$F$10,PARÁMETROS!$S10='MAPA DE RIESGOS'!AH$9),'EVALUACIÓN 19-21'!$C17&amp;". ",IF(AND($F$9=PARÁMETROS!$F$11,PARÁMETROS!$W10='MAPA DE RIESGOS'!AH$9),'EVALUACIÓN 22'!$C17&amp;". ",""))))</f>
        <v/>
      </c>
    </row>
    <row r="16" spans="2:34" ht="29.25" customHeight="1" x14ac:dyDescent="0.25">
      <c r="D16" s="227" t="s">
        <v>53</v>
      </c>
      <c r="E16" s="227"/>
      <c r="F16" s="227"/>
      <c r="G16" s="227"/>
      <c r="H16" s="227"/>
      <c r="I16" s="48"/>
      <c r="J16" s="51" t="str">
        <f>+IF(AND($F$9=PARÁMETROS!$F$8,PARÁMETROS!$K11=J$9),'EVALUACIÓN 19-21'!$C18&amp;". ",IF(AND($F$9=PARÁMETROS!$F$9,PARÁMETROS!$O11='MAPA DE RIESGOS'!J$9),'EVALUACIÓN 19-21'!$C18&amp;". ",IF(AND($F$9=PARÁMETROS!$F$10,PARÁMETROS!$S11='MAPA DE RIESGOS'!J$9),'EVALUACIÓN 19-21'!$C18&amp;". ",IF(AND($F$9=PARÁMETROS!$F$11,PARÁMETROS!$W11='MAPA DE RIESGOS'!J$9),'EVALUACIÓN 22'!$C18&amp;". ",""))))</f>
        <v/>
      </c>
      <c r="K16" s="52" t="str">
        <f>+IF(AND($F$9=PARÁMETROS!$F$8,PARÁMETROS!$K11=K$9),'EVALUACIÓN 19-21'!$C18&amp;". ",IF(AND($F$9=PARÁMETROS!$F$9,PARÁMETROS!$O11='MAPA DE RIESGOS'!K$9),'EVALUACIÓN 19-21'!$C18&amp;". ",IF(AND($F$9=PARÁMETROS!$F$10,PARÁMETROS!$S11='MAPA DE RIESGOS'!K$9),'EVALUACIÓN 19-21'!$C18&amp;". ",IF(AND($F$9=PARÁMETROS!$F$11,PARÁMETROS!$W11='MAPA DE RIESGOS'!K$9),'EVALUACIÓN 22'!$C18&amp;". ",""))))</f>
        <v/>
      </c>
      <c r="L16" s="52" t="str">
        <f>+IF(AND($F$9=PARÁMETROS!$F$8,PARÁMETROS!$K11=L$9),'EVALUACIÓN 19-21'!$C18&amp;". ",IF(AND($F$9=PARÁMETROS!$F$9,PARÁMETROS!$O11='MAPA DE RIESGOS'!L$9),'EVALUACIÓN 19-21'!$C18&amp;". ",IF(AND($F$9=PARÁMETROS!$F$10,PARÁMETROS!$S11='MAPA DE RIESGOS'!L$9),'EVALUACIÓN 19-21'!$C18&amp;". ",IF(AND($F$9=PARÁMETROS!$F$11,PARÁMETROS!$W11='MAPA DE RIESGOS'!L$9),'EVALUACIÓN 22'!$C18&amp;". ",""))))</f>
        <v/>
      </c>
      <c r="M16" s="52" t="str">
        <f>+IF(AND($F$9=PARÁMETROS!$F$8,PARÁMETROS!$K11=M$9),'EVALUACIÓN 19-21'!$C18&amp;". ",IF(AND($F$9=PARÁMETROS!$F$9,PARÁMETROS!$O11='MAPA DE RIESGOS'!M$9),'EVALUACIÓN 19-21'!$C18&amp;". ",IF(AND($F$9=PARÁMETROS!$F$10,PARÁMETROS!$S11='MAPA DE RIESGOS'!M$9),'EVALUACIÓN 19-21'!$C18&amp;". ",IF(AND($F$9=PARÁMETROS!$F$11,PARÁMETROS!$W11='MAPA DE RIESGOS'!M$9),'EVALUACIÓN 22'!$C18&amp;". ",""))))</f>
        <v/>
      </c>
      <c r="N16" s="52" t="str">
        <f>+IF(AND($F$9=PARÁMETROS!$F$8,PARÁMETROS!$K11=N$9),'EVALUACIÓN 19-21'!$C18&amp;". ",IF(AND($F$9=PARÁMETROS!$F$9,PARÁMETROS!$O11='MAPA DE RIESGOS'!N$9),'EVALUACIÓN 19-21'!$C18&amp;". ",IF(AND($F$9=PARÁMETROS!$F$10,PARÁMETROS!$S11='MAPA DE RIESGOS'!N$9),'EVALUACIÓN 19-21'!$C18&amp;". ",IF(AND($F$9=PARÁMETROS!$F$11,PARÁMETROS!$W11='MAPA DE RIESGOS'!N$9),'EVALUACIÓN 22'!$C18&amp;". ",""))))</f>
        <v/>
      </c>
      <c r="O16" s="52" t="str">
        <f>+IF(AND($F$9=PARÁMETROS!$F$8,PARÁMETROS!$K11=O$9),'EVALUACIÓN 19-21'!$C18&amp;". ",IF(AND($F$9=PARÁMETROS!$F$9,PARÁMETROS!$O11='MAPA DE RIESGOS'!O$9),'EVALUACIÓN 19-21'!$C18&amp;". ",IF(AND($F$9=PARÁMETROS!$F$10,PARÁMETROS!$S11='MAPA DE RIESGOS'!O$9),'EVALUACIÓN 19-21'!$C18&amp;". ",IF(AND($F$9=PARÁMETROS!$F$11,PARÁMETROS!$W11='MAPA DE RIESGOS'!O$9),'EVALUACIÓN 22'!$C18&amp;". ",""))))</f>
        <v/>
      </c>
      <c r="P16" s="52" t="str">
        <f>+IF(AND($F$9=PARÁMETROS!$F$8,PARÁMETROS!$K11=P$9),'EVALUACIÓN 19-21'!$C18&amp;". ",IF(AND($F$9=PARÁMETROS!$F$9,PARÁMETROS!$O11='MAPA DE RIESGOS'!P$9),'EVALUACIÓN 19-21'!$C18&amp;". ",IF(AND($F$9=PARÁMETROS!$F$10,PARÁMETROS!$S11='MAPA DE RIESGOS'!P$9),'EVALUACIÓN 19-21'!$C18&amp;". ",IF(AND($F$9=PARÁMETROS!$F$11,PARÁMETROS!$W11='MAPA DE RIESGOS'!P$9),'EVALUACIÓN 22'!$C18&amp;". ",""))))</f>
        <v xml:space="preserve">RE-7. </v>
      </c>
      <c r="Q16" s="52" t="str">
        <f>+IF(AND($F$9=PARÁMETROS!$F$8,PARÁMETROS!$K11=Q$9),'EVALUACIÓN 19-21'!$C18&amp;". ",IF(AND($F$9=PARÁMETROS!$F$9,PARÁMETROS!$O11='MAPA DE RIESGOS'!Q$9),'EVALUACIÓN 19-21'!$C18&amp;". ",IF(AND($F$9=PARÁMETROS!$F$10,PARÁMETROS!$S11='MAPA DE RIESGOS'!Q$9),'EVALUACIÓN 19-21'!$C18&amp;". ",IF(AND($F$9=PARÁMETROS!$F$11,PARÁMETROS!$W11='MAPA DE RIESGOS'!Q$9),'EVALUACIÓN 22'!$C18&amp;". ",""))))</f>
        <v/>
      </c>
      <c r="R16" s="52" t="str">
        <f>+IF(AND($F$9=PARÁMETROS!$F$8,PARÁMETROS!$K11=R$9),'EVALUACIÓN 19-21'!$C18&amp;". ",IF(AND($F$9=PARÁMETROS!$F$9,PARÁMETROS!$O11='MAPA DE RIESGOS'!R$9),'EVALUACIÓN 19-21'!$C18&amp;". ",IF(AND($F$9=PARÁMETROS!$F$10,PARÁMETROS!$S11='MAPA DE RIESGOS'!R$9),'EVALUACIÓN 19-21'!$C18&amp;". ",IF(AND($F$9=PARÁMETROS!$F$11,PARÁMETROS!$W11='MAPA DE RIESGOS'!R$9),'EVALUACIÓN 22'!$C18&amp;". ",""))))</f>
        <v/>
      </c>
      <c r="S16" s="52" t="str">
        <f>+IF(AND($F$9=PARÁMETROS!$F$8,PARÁMETROS!$K11=S$9),'EVALUACIÓN 19-21'!$C18&amp;". ",IF(AND($F$9=PARÁMETROS!$F$9,PARÁMETROS!$O11='MAPA DE RIESGOS'!S$9),'EVALUACIÓN 19-21'!$C18&amp;". ",IF(AND($F$9=PARÁMETROS!$F$10,PARÁMETROS!$S11='MAPA DE RIESGOS'!S$9),'EVALUACIÓN 19-21'!$C18&amp;". ",IF(AND($F$9=PARÁMETROS!$F$11,PARÁMETROS!$W11='MAPA DE RIESGOS'!S$9),'EVALUACIÓN 22'!$C18&amp;". ",""))))</f>
        <v/>
      </c>
      <c r="T16" s="52" t="str">
        <f>+IF(AND($F$9=PARÁMETROS!$F$8,PARÁMETROS!$K11=T$9),'EVALUACIÓN 19-21'!$C18&amp;". ",IF(AND($F$9=PARÁMETROS!$F$9,PARÁMETROS!$O11='MAPA DE RIESGOS'!T$9),'EVALUACIÓN 19-21'!$C18&amp;". ",IF(AND($F$9=PARÁMETROS!$F$10,PARÁMETROS!$S11='MAPA DE RIESGOS'!T$9),'EVALUACIÓN 19-21'!$C18&amp;". ",IF(AND($F$9=PARÁMETROS!$F$11,PARÁMETROS!$W11='MAPA DE RIESGOS'!T$9),'EVALUACIÓN 22'!$C18&amp;". ",""))))</f>
        <v/>
      </c>
      <c r="U16" s="52" t="str">
        <f>+IF(AND($F$9=PARÁMETROS!$F$8,PARÁMETROS!$K11=U$9),'EVALUACIÓN 19-21'!$C18&amp;". ",IF(AND($F$9=PARÁMETROS!$F$9,PARÁMETROS!$O11='MAPA DE RIESGOS'!U$9),'EVALUACIÓN 19-21'!$C18&amp;". ",IF(AND($F$9=PARÁMETROS!$F$10,PARÁMETROS!$S11='MAPA DE RIESGOS'!U$9),'EVALUACIÓN 19-21'!$C18&amp;". ",IF(AND($F$9=PARÁMETROS!$F$11,PARÁMETROS!$W11='MAPA DE RIESGOS'!U$9),'EVALUACIÓN 22'!$C18&amp;". ",""))))</f>
        <v/>
      </c>
      <c r="V16" s="52" t="str">
        <f>+IF(AND($F$9=PARÁMETROS!$F$8,PARÁMETROS!$K11=V$9),'EVALUACIÓN 19-21'!$C18&amp;". ",IF(AND($F$9=PARÁMETROS!$F$9,PARÁMETROS!$O11='MAPA DE RIESGOS'!V$9),'EVALUACIÓN 19-21'!$C18&amp;". ",IF(AND($F$9=PARÁMETROS!$F$10,PARÁMETROS!$S11='MAPA DE RIESGOS'!V$9),'EVALUACIÓN 19-21'!$C18&amp;". ",IF(AND($F$9=PARÁMETROS!$F$11,PARÁMETROS!$W11='MAPA DE RIESGOS'!V$9),'EVALUACIÓN 22'!$C18&amp;". ",""))))</f>
        <v/>
      </c>
      <c r="W16" s="52" t="str">
        <f>+IF(AND($F$9=PARÁMETROS!$F$8,PARÁMETROS!$K11=W$9),'EVALUACIÓN 19-21'!$C18&amp;". ",IF(AND($F$9=PARÁMETROS!$F$9,PARÁMETROS!$O11='MAPA DE RIESGOS'!W$9),'EVALUACIÓN 19-21'!$C18&amp;". ",IF(AND($F$9=PARÁMETROS!$F$10,PARÁMETROS!$S11='MAPA DE RIESGOS'!W$9),'EVALUACIÓN 19-21'!$C18&amp;". ",IF(AND($F$9=PARÁMETROS!$F$11,PARÁMETROS!$W11='MAPA DE RIESGOS'!W$9),'EVALUACIÓN 22'!$C18&amp;". ",""))))</f>
        <v/>
      </c>
      <c r="X16" s="52" t="str">
        <f>+IF(AND($F$9=PARÁMETROS!$F$8,PARÁMETROS!$K11=X$9),'EVALUACIÓN 19-21'!$C18&amp;". ",IF(AND($F$9=PARÁMETROS!$F$9,PARÁMETROS!$O11='MAPA DE RIESGOS'!X$9),'EVALUACIÓN 19-21'!$C18&amp;". ",IF(AND($F$9=PARÁMETROS!$F$10,PARÁMETROS!$S11='MAPA DE RIESGOS'!X$9),'EVALUACIÓN 19-21'!$C18&amp;". ",IF(AND($F$9=PARÁMETROS!$F$11,PARÁMETROS!$W11='MAPA DE RIESGOS'!X$9),'EVALUACIÓN 22'!$C18&amp;". ",""))))</f>
        <v/>
      </c>
      <c r="Y16" s="52" t="str">
        <f>+IF(AND($F$9=PARÁMETROS!$F$8,PARÁMETROS!$K11=Y$9),'EVALUACIÓN 19-21'!$C18&amp;". ",IF(AND($F$9=PARÁMETROS!$F$9,PARÁMETROS!$O11='MAPA DE RIESGOS'!Y$9),'EVALUACIÓN 19-21'!$C18&amp;". ",IF(AND($F$9=PARÁMETROS!$F$10,PARÁMETROS!$S11='MAPA DE RIESGOS'!Y$9),'EVALUACIÓN 19-21'!$C18&amp;". ",IF(AND($F$9=PARÁMETROS!$F$11,PARÁMETROS!$W11='MAPA DE RIESGOS'!Y$9),'EVALUACIÓN 22'!$C18&amp;". ",""))))</f>
        <v/>
      </c>
      <c r="Z16" s="52" t="str">
        <f>+IF(AND($F$9=PARÁMETROS!$F$8,PARÁMETROS!$K11=Z$9),'EVALUACIÓN 19-21'!$C18&amp;". ",IF(AND($F$9=PARÁMETROS!$F$9,PARÁMETROS!$O11='MAPA DE RIESGOS'!Z$9),'EVALUACIÓN 19-21'!$C18&amp;". ",IF(AND($F$9=PARÁMETROS!$F$10,PARÁMETROS!$S11='MAPA DE RIESGOS'!Z$9),'EVALUACIÓN 19-21'!$C18&amp;". ",IF(AND($F$9=PARÁMETROS!$F$11,PARÁMETROS!$W11='MAPA DE RIESGOS'!Z$9),'EVALUACIÓN 22'!$C18&amp;". ",""))))</f>
        <v/>
      </c>
      <c r="AA16" s="52" t="str">
        <f>+IF(AND($F$9=PARÁMETROS!$F$8,PARÁMETROS!$K11=AA$9),'EVALUACIÓN 19-21'!$C18&amp;". ",IF(AND($F$9=PARÁMETROS!$F$9,PARÁMETROS!$O11='MAPA DE RIESGOS'!AA$9),'EVALUACIÓN 19-21'!$C18&amp;". ",IF(AND($F$9=PARÁMETROS!$F$10,PARÁMETROS!$S11='MAPA DE RIESGOS'!AA$9),'EVALUACIÓN 19-21'!$C18&amp;". ",IF(AND($F$9=PARÁMETROS!$F$11,PARÁMETROS!$W11='MAPA DE RIESGOS'!AA$9),'EVALUACIÓN 22'!$C18&amp;". ",""))))</f>
        <v/>
      </c>
      <c r="AB16" s="52" t="str">
        <f>+IF(AND($F$9=PARÁMETROS!$F$8,PARÁMETROS!$K11=AB$9),'EVALUACIÓN 19-21'!$C18&amp;". ",IF(AND($F$9=PARÁMETROS!$F$9,PARÁMETROS!$O11='MAPA DE RIESGOS'!AB$9),'EVALUACIÓN 19-21'!$C18&amp;". ",IF(AND($F$9=PARÁMETROS!$F$10,PARÁMETROS!$S11='MAPA DE RIESGOS'!AB$9),'EVALUACIÓN 19-21'!$C18&amp;". ",IF(AND($F$9=PARÁMETROS!$F$11,PARÁMETROS!$W11='MAPA DE RIESGOS'!AB$9),'EVALUACIÓN 22'!$C18&amp;". ",""))))</f>
        <v/>
      </c>
      <c r="AC16" s="52" t="str">
        <f>+IF(AND($F$9=PARÁMETROS!$F$8,PARÁMETROS!$K11=AC$9),'EVALUACIÓN 19-21'!$C18&amp;". ",IF(AND($F$9=PARÁMETROS!$F$9,PARÁMETROS!$O11='MAPA DE RIESGOS'!AC$9),'EVALUACIÓN 19-21'!$C18&amp;". ",IF(AND($F$9=PARÁMETROS!$F$10,PARÁMETROS!$S11='MAPA DE RIESGOS'!AC$9),'EVALUACIÓN 19-21'!$C18&amp;". ",IF(AND($F$9=PARÁMETROS!$F$11,PARÁMETROS!$W11='MAPA DE RIESGOS'!AC$9),'EVALUACIÓN 22'!$C18&amp;". ",""))))</f>
        <v/>
      </c>
      <c r="AD16" s="52" t="str">
        <f>+IF(AND($F$9=PARÁMETROS!$F$8,PARÁMETROS!$K11=AD$9),'EVALUACIÓN 19-21'!$C18&amp;". ",IF(AND($F$9=PARÁMETROS!$F$9,PARÁMETROS!$O11='MAPA DE RIESGOS'!AD$9),'EVALUACIÓN 19-21'!$C18&amp;". ",IF(AND($F$9=PARÁMETROS!$F$10,PARÁMETROS!$S11='MAPA DE RIESGOS'!AD$9),'EVALUACIÓN 19-21'!$C18&amp;". ",IF(AND($F$9=PARÁMETROS!$F$11,PARÁMETROS!$W11='MAPA DE RIESGOS'!AD$9),'EVALUACIÓN 22'!$C18&amp;". ",""))))</f>
        <v/>
      </c>
      <c r="AE16" s="52" t="str">
        <f>+IF(AND($F$9=PARÁMETROS!$F$8,PARÁMETROS!$K11=AE$9),'EVALUACIÓN 19-21'!$C18&amp;". ",IF(AND($F$9=PARÁMETROS!$F$9,PARÁMETROS!$O11='MAPA DE RIESGOS'!AE$9),'EVALUACIÓN 19-21'!$C18&amp;". ",IF(AND($F$9=PARÁMETROS!$F$10,PARÁMETROS!$S11='MAPA DE RIESGOS'!AE$9),'EVALUACIÓN 19-21'!$C18&amp;". ",IF(AND($F$9=PARÁMETROS!$F$11,PARÁMETROS!$W11='MAPA DE RIESGOS'!AE$9),'EVALUACIÓN 22'!$C18&amp;". ",""))))</f>
        <v/>
      </c>
      <c r="AF16" s="52" t="str">
        <f>+IF(AND($F$9=PARÁMETROS!$F$8,PARÁMETROS!$K11=AF$9),'EVALUACIÓN 19-21'!$C18&amp;". ",IF(AND($F$9=PARÁMETROS!$F$9,PARÁMETROS!$O11='MAPA DE RIESGOS'!AF$9),'EVALUACIÓN 19-21'!$C18&amp;". ",IF(AND($F$9=PARÁMETROS!$F$10,PARÁMETROS!$S11='MAPA DE RIESGOS'!AF$9),'EVALUACIÓN 19-21'!$C18&amp;". ",IF(AND($F$9=PARÁMETROS!$F$11,PARÁMETROS!$W11='MAPA DE RIESGOS'!AF$9),'EVALUACIÓN 22'!$C18&amp;". ",""))))</f>
        <v/>
      </c>
      <c r="AG16" s="52" t="str">
        <f>+IF(AND($F$9=PARÁMETROS!$F$8,PARÁMETROS!$K11=AG$9),'EVALUACIÓN 19-21'!$C18&amp;". ",IF(AND($F$9=PARÁMETROS!$F$9,PARÁMETROS!$O11='MAPA DE RIESGOS'!AG$9),'EVALUACIÓN 19-21'!$C18&amp;". ",IF(AND($F$9=PARÁMETROS!$F$10,PARÁMETROS!$S11='MAPA DE RIESGOS'!AG$9),'EVALUACIÓN 19-21'!$C18&amp;". ",IF(AND($F$9=PARÁMETROS!$F$11,PARÁMETROS!$W11='MAPA DE RIESGOS'!AG$9),'EVALUACIÓN 22'!$C18&amp;". ",""))))</f>
        <v/>
      </c>
      <c r="AH16" s="53" t="str">
        <f>+IF(AND($F$9=PARÁMETROS!$F$8,PARÁMETROS!$K11=AH$9),'EVALUACIÓN 19-21'!$C18&amp;". ",IF(AND($F$9=PARÁMETROS!$F$9,PARÁMETROS!$O11='MAPA DE RIESGOS'!AH$9),'EVALUACIÓN 19-21'!$C18&amp;". ",IF(AND($F$9=PARÁMETROS!$F$10,PARÁMETROS!$S11='MAPA DE RIESGOS'!AH$9),'EVALUACIÓN 19-21'!$C18&amp;". ",IF(AND($F$9=PARÁMETROS!$F$11,PARÁMETROS!$W11='MAPA DE RIESGOS'!AH$9),'EVALUACIÓN 22'!$C18&amp;". ",""))))</f>
        <v/>
      </c>
    </row>
    <row r="17" spans="4:34" ht="15" x14ac:dyDescent="0.25">
      <c r="I17" s="48"/>
      <c r="J17" s="51" t="str">
        <f>+IF(AND($F$9=PARÁMETROS!$F$8,PARÁMETROS!$K12=J$9),'EVALUACIÓN 19-21'!$C19&amp;". ",IF(AND($F$9=PARÁMETROS!$F$9,PARÁMETROS!$O12='MAPA DE RIESGOS'!J$9),'EVALUACIÓN 19-21'!$C19&amp;". ",IF(AND($F$9=PARÁMETROS!$F$10,PARÁMETROS!$S12='MAPA DE RIESGOS'!J$9),'EVALUACIÓN 19-21'!$C19&amp;". ",IF(AND($F$9=PARÁMETROS!$F$11,PARÁMETROS!$W12='MAPA DE RIESGOS'!J$9),'EVALUACIÓN 22'!$C19&amp;". ",""))))</f>
        <v/>
      </c>
      <c r="K17" s="52" t="str">
        <f>+IF(AND($F$9=PARÁMETROS!$F$8,PARÁMETROS!$K12=K$9),'EVALUACIÓN 19-21'!$C19&amp;". ",IF(AND($F$9=PARÁMETROS!$F$9,PARÁMETROS!$O12='MAPA DE RIESGOS'!K$9),'EVALUACIÓN 19-21'!$C19&amp;". ",IF(AND($F$9=PARÁMETROS!$F$10,PARÁMETROS!$S12='MAPA DE RIESGOS'!K$9),'EVALUACIÓN 19-21'!$C19&amp;". ",IF(AND($F$9=PARÁMETROS!$F$11,PARÁMETROS!$W12='MAPA DE RIESGOS'!K$9),'EVALUACIÓN 22'!$C19&amp;". ",""))))</f>
        <v/>
      </c>
      <c r="L17" s="52" t="str">
        <f>+IF(AND($F$9=PARÁMETROS!$F$8,PARÁMETROS!$K12=L$9),'EVALUACIÓN 19-21'!$C19&amp;". ",IF(AND($F$9=PARÁMETROS!$F$9,PARÁMETROS!$O12='MAPA DE RIESGOS'!L$9),'EVALUACIÓN 19-21'!$C19&amp;". ",IF(AND($F$9=PARÁMETROS!$F$10,PARÁMETROS!$S12='MAPA DE RIESGOS'!L$9),'EVALUACIÓN 19-21'!$C19&amp;". ",IF(AND($F$9=PARÁMETROS!$F$11,PARÁMETROS!$W12='MAPA DE RIESGOS'!L$9),'EVALUACIÓN 22'!$C19&amp;". ",""))))</f>
        <v/>
      </c>
      <c r="M17" s="52" t="str">
        <f>+IF(AND($F$9=PARÁMETROS!$F$8,PARÁMETROS!$K12=M$9),'EVALUACIÓN 19-21'!$C19&amp;". ",IF(AND($F$9=PARÁMETROS!$F$9,PARÁMETROS!$O12='MAPA DE RIESGOS'!M$9),'EVALUACIÓN 19-21'!$C19&amp;". ",IF(AND($F$9=PARÁMETROS!$F$10,PARÁMETROS!$S12='MAPA DE RIESGOS'!M$9),'EVALUACIÓN 19-21'!$C19&amp;". ",IF(AND($F$9=PARÁMETROS!$F$11,PARÁMETROS!$W12='MAPA DE RIESGOS'!M$9),'EVALUACIÓN 22'!$C19&amp;". ",""))))</f>
        <v/>
      </c>
      <c r="N17" s="52" t="str">
        <f>+IF(AND($F$9=PARÁMETROS!$F$8,PARÁMETROS!$K12=N$9),'EVALUACIÓN 19-21'!$C19&amp;". ",IF(AND($F$9=PARÁMETROS!$F$9,PARÁMETROS!$O12='MAPA DE RIESGOS'!N$9),'EVALUACIÓN 19-21'!$C19&amp;". ",IF(AND($F$9=PARÁMETROS!$F$10,PARÁMETROS!$S12='MAPA DE RIESGOS'!N$9),'EVALUACIÓN 19-21'!$C19&amp;". ",IF(AND($F$9=PARÁMETROS!$F$11,PARÁMETROS!$W12='MAPA DE RIESGOS'!N$9),'EVALUACIÓN 22'!$C19&amp;". ",""))))</f>
        <v/>
      </c>
      <c r="O17" s="52" t="str">
        <f>+IF(AND($F$9=PARÁMETROS!$F$8,PARÁMETROS!$K12=O$9),'EVALUACIÓN 19-21'!$C19&amp;". ",IF(AND($F$9=PARÁMETROS!$F$9,PARÁMETROS!$O12='MAPA DE RIESGOS'!O$9),'EVALUACIÓN 19-21'!$C19&amp;". ",IF(AND($F$9=PARÁMETROS!$F$10,PARÁMETROS!$S12='MAPA DE RIESGOS'!O$9),'EVALUACIÓN 19-21'!$C19&amp;". ",IF(AND($F$9=PARÁMETROS!$F$11,PARÁMETROS!$W12='MAPA DE RIESGOS'!O$9),'EVALUACIÓN 22'!$C19&amp;". ",""))))</f>
        <v/>
      </c>
      <c r="P17" s="52" t="str">
        <f>+IF(AND($F$9=PARÁMETROS!$F$8,PARÁMETROS!$K12=P$9),'EVALUACIÓN 19-21'!$C19&amp;". ",IF(AND($F$9=PARÁMETROS!$F$9,PARÁMETROS!$O12='MAPA DE RIESGOS'!P$9),'EVALUACIÓN 19-21'!$C19&amp;". ",IF(AND($F$9=PARÁMETROS!$F$10,PARÁMETROS!$S12='MAPA DE RIESGOS'!P$9),'EVALUACIÓN 19-21'!$C19&amp;". ",IF(AND($F$9=PARÁMETROS!$F$11,PARÁMETROS!$W12='MAPA DE RIESGOS'!P$9),'EVALUACIÓN 22'!$C19&amp;". ",""))))</f>
        <v/>
      </c>
      <c r="Q17" s="52" t="str">
        <f>+IF(AND($F$9=PARÁMETROS!$F$8,PARÁMETROS!$K12=Q$9),'EVALUACIÓN 19-21'!$C19&amp;". ",IF(AND($F$9=PARÁMETROS!$F$9,PARÁMETROS!$O12='MAPA DE RIESGOS'!Q$9),'EVALUACIÓN 19-21'!$C19&amp;". ",IF(AND($F$9=PARÁMETROS!$F$10,PARÁMETROS!$S12='MAPA DE RIESGOS'!Q$9),'EVALUACIÓN 19-21'!$C19&amp;". ",IF(AND($F$9=PARÁMETROS!$F$11,PARÁMETROS!$W12='MAPA DE RIESGOS'!Q$9),'EVALUACIÓN 22'!$C19&amp;". ",""))))</f>
        <v/>
      </c>
      <c r="R17" s="52" t="str">
        <f>+IF(AND($F$9=PARÁMETROS!$F$8,PARÁMETROS!$K12=R$9),'EVALUACIÓN 19-21'!$C19&amp;". ",IF(AND($F$9=PARÁMETROS!$F$9,PARÁMETROS!$O12='MAPA DE RIESGOS'!R$9),'EVALUACIÓN 19-21'!$C19&amp;". ",IF(AND($F$9=PARÁMETROS!$F$10,PARÁMETROS!$S12='MAPA DE RIESGOS'!R$9),'EVALUACIÓN 19-21'!$C19&amp;". ",IF(AND($F$9=PARÁMETROS!$F$11,PARÁMETROS!$W12='MAPA DE RIESGOS'!R$9),'EVALUACIÓN 22'!$C19&amp;". ",""))))</f>
        <v/>
      </c>
      <c r="S17" s="52" t="str">
        <f>+IF(AND($F$9=PARÁMETROS!$F$8,PARÁMETROS!$K12=S$9),'EVALUACIÓN 19-21'!$C19&amp;". ",IF(AND($F$9=PARÁMETROS!$F$9,PARÁMETROS!$O12='MAPA DE RIESGOS'!S$9),'EVALUACIÓN 19-21'!$C19&amp;". ",IF(AND($F$9=PARÁMETROS!$F$10,PARÁMETROS!$S12='MAPA DE RIESGOS'!S$9),'EVALUACIÓN 19-21'!$C19&amp;". ",IF(AND($F$9=PARÁMETROS!$F$11,PARÁMETROS!$W12='MAPA DE RIESGOS'!S$9),'EVALUACIÓN 22'!$C19&amp;". ",""))))</f>
        <v/>
      </c>
      <c r="T17" s="52" t="str">
        <f>+IF(AND($F$9=PARÁMETROS!$F$8,PARÁMETROS!$K12=T$9),'EVALUACIÓN 19-21'!$C19&amp;". ",IF(AND($F$9=PARÁMETROS!$F$9,PARÁMETROS!$O12='MAPA DE RIESGOS'!T$9),'EVALUACIÓN 19-21'!$C19&amp;". ",IF(AND($F$9=PARÁMETROS!$F$10,PARÁMETROS!$S12='MAPA DE RIESGOS'!T$9),'EVALUACIÓN 19-21'!$C19&amp;". ",IF(AND($F$9=PARÁMETROS!$F$11,PARÁMETROS!$W12='MAPA DE RIESGOS'!T$9),'EVALUACIÓN 22'!$C19&amp;". ",""))))</f>
        <v/>
      </c>
      <c r="U17" s="52" t="str">
        <f>+IF(AND($F$9=PARÁMETROS!$F$8,PARÁMETROS!$K12=U$9),'EVALUACIÓN 19-21'!$C19&amp;". ",IF(AND($F$9=PARÁMETROS!$F$9,PARÁMETROS!$O12='MAPA DE RIESGOS'!U$9),'EVALUACIÓN 19-21'!$C19&amp;". ",IF(AND($F$9=PARÁMETROS!$F$10,PARÁMETROS!$S12='MAPA DE RIESGOS'!U$9),'EVALUACIÓN 19-21'!$C19&amp;". ",IF(AND($F$9=PARÁMETROS!$F$11,PARÁMETROS!$W12='MAPA DE RIESGOS'!U$9),'EVALUACIÓN 22'!$C19&amp;". ",""))))</f>
        <v xml:space="preserve">RE-8. </v>
      </c>
      <c r="V17" s="52" t="str">
        <f>+IF(AND($F$9=PARÁMETROS!$F$8,PARÁMETROS!$K12=V$9),'EVALUACIÓN 19-21'!$C19&amp;". ",IF(AND($F$9=PARÁMETROS!$F$9,PARÁMETROS!$O12='MAPA DE RIESGOS'!V$9),'EVALUACIÓN 19-21'!$C19&amp;". ",IF(AND($F$9=PARÁMETROS!$F$10,PARÁMETROS!$S12='MAPA DE RIESGOS'!V$9),'EVALUACIÓN 19-21'!$C19&amp;". ",IF(AND($F$9=PARÁMETROS!$F$11,PARÁMETROS!$W12='MAPA DE RIESGOS'!V$9),'EVALUACIÓN 22'!$C19&amp;". ",""))))</f>
        <v/>
      </c>
      <c r="W17" s="52" t="str">
        <f>+IF(AND($F$9=PARÁMETROS!$F$8,PARÁMETROS!$K12=W$9),'EVALUACIÓN 19-21'!$C19&amp;". ",IF(AND($F$9=PARÁMETROS!$F$9,PARÁMETROS!$O12='MAPA DE RIESGOS'!W$9),'EVALUACIÓN 19-21'!$C19&amp;". ",IF(AND($F$9=PARÁMETROS!$F$10,PARÁMETROS!$S12='MAPA DE RIESGOS'!W$9),'EVALUACIÓN 19-21'!$C19&amp;". ",IF(AND($F$9=PARÁMETROS!$F$11,PARÁMETROS!$W12='MAPA DE RIESGOS'!W$9),'EVALUACIÓN 22'!$C19&amp;". ",""))))</f>
        <v/>
      </c>
      <c r="X17" s="52" t="str">
        <f>+IF(AND($F$9=PARÁMETROS!$F$8,PARÁMETROS!$K12=X$9),'EVALUACIÓN 19-21'!$C19&amp;". ",IF(AND($F$9=PARÁMETROS!$F$9,PARÁMETROS!$O12='MAPA DE RIESGOS'!X$9),'EVALUACIÓN 19-21'!$C19&amp;". ",IF(AND($F$9=PARÁMETROS!$F$10,PARÁMETROS!$S12='MAPA DE RIESGOS'!X$9),'EVALUACIÓN 19-21'!$C19&amp;". ",IF(AND($F$9=PARÁMETROS!$F$11,PARÁMETROS!$W12='MAPA DE RIESGOS'!X$9),'EVALUACIÓN 22'!$C19&amp;". ",""))))</f>
        <v/>
      </c>
      <c r="Y17" s="52" t="str">
        <f>+IF(AND($F$9=PARÁMETROS!$F$8,PARÁMETROS!$K12=Y$9),'EVALUACIÓN 19-21'!$C19&amp;". ",IF(AND($F$9=PARÁMETROS!$F$9,PARÁMETROS!$O12='MAPA DE RIESGOS'!Y$9),'EVALUACIÓN 19-21'!$C19&amp;". ",IF(AND($F$9=PARÁMETROS!$F$10,PARÁMETROS!$S12='MAPA DE RIESGOS'!Y$9),'EVALUACIÓN 19-21'!$C19&amp;". ",IF(AND($F$9=PARÁMETROS!$F$11,PARÁMETROS!$W12='MAPA DE RIESGOS'!Y$9),'EVALUACIÓN 22'!$C19&amp;". ",""))))</f>
        <v/>
      </c>
      <c r="Z17" s="52" t="str">
        <f>+IF(AND($F$9=PARÁMETROS!$F$8,PARÁMETROS!$K12=Z$9),'EVALUACIÓN 19-21'!$C19&amp;". ",IF(AND($F$9=PARÁMETROS!$F$9,PARÁMETROS!$O12='MAPA DE RIESGOS'!Z$9),'EVALUACIÓN 19-21'!$C19&amp;". ",IF(AND($F$9=PARÁMETROS!$F$10,PARÁMETROS!$S12='MAPA DE RIESGOS'!Z$9),'EVALUACIÓN 19-21'!$C19&amp;". ",IF(AND($F$9=PARÁMETROS!$F$11,PARÁMETROS!$W12='MAPA DE RIESGOS'!Z$9),'EVALUACIÓN 22'!$C19&amp;". ",""))))</f>
        <v/>
      </c>
      <c r="AA17" s="52" t="str">
        <f>+IF(AND($F$9=PARÁMETROS!$F$8,PARÁMETROS!$K12=AA$9),'EVALUACIÓN 19-21'!$C19&amp;". ",IF(AND($F$9=PARÁMETROS!$F$9,PARÁMETROS!$O12='MAPA DE RIESGOS'!AA$9),'EVALUACIÓN 19-21'!$C19&amp;". ",IF(AND($F$9=PARÁMETROS!$F$10,PARÁMETROS!$S12='MAPA DE RIESGOS'!AA$9),'EVALUACIÓN 19-21'!$C19&amp;". ",IF(AND($F$9=PARÁMETROS!$F$11,PARÁMETROS!$W12='MAPA DE RIESGOS'!AA$9),'EVALUACIÓN 22'!$C19&amp;". ",""))))</f>
        <v/>
      </c>
      <c r="AB17" s="52" t="str">
        <f>+IF(AND($F$9=PARÁMETROS!$F$8,PARÁMETROS!$K12=AB$9),'EVALUACIÓN 19-21'!$C19&amp;". ",IF(AND($F$9=PARÁMETROS!$F$9,PARÁMETROS!$O12='MAPA DE RIESGOS'!AB$9),'EVALUACIÓN 19-21'!$C19&amp;". ",IF(AND($F$9=PARÁMETROS!$F$10,PARÁMETROS!$S12='MAPA DE RIESGOS'!AB$9),'EVALUACIÓN 19-21'!$C19&amp;". ",IF(AND($F$9=PARÁMETROS!$F$11,PARÁMETROS!$W12='MAPA DE RIESGOS'!AB$9),'EVALUACIÓN 22'!$C19&amp;". ",""))))</f>
        <v/>
      </c>
      <c r="AC17" s="52" t="str">
        <f>+IF(AND($F$9=PARÁMETROS!$F$8,PARÁMETROS!$K12=AC$9),'EVALUACIÓN 19-21'!$C19&amp;". ",IF(AND($F$9=PARÁMETROS!$F$9,PARÁMETROS!$O12='MAPA DE RIESGOS'!AC$9),'EVALUACIÓN 19-21'!$C19&amp;". ",IF(AND($F$9=PARÁMETROS!$F$10,PARÁMETROS!$S12='MAPA DE RIESGOS'!AC$9),'EVALUACIÓN 19-21'!$C19&amp;". ",IF(AND($F$9=PARÁMETROS!$F$11,PARÁMETROS!$W12='MAPA DE RIESGOS'!AC$9),'EVALUACIÓN 22'!$C19&amp;". ",""))))</f>
        <v/>
      </c>
      <c r="AD17" s="52" t="str">
        <f>+IF(AND($F$9=PARÁMETROS!$F$8,PARÁMETROS!$K12=AD$9),'EVALUACIÓN 19-21'!$C19&amp;". ",IF(AND($F$9=PARÁMETROS!$F$9,PARÁMETROS!$O12='MAPA DE RIESGOS'!AD$9),'EVALUACIÓN 19-21'!$C19&amp;". ",IF(AND($F$9=PARÁMETROS!$F$10,PARÁMETROS!$S12='MAPA DE RIESGOS'!AD$9),'EVALUACIÓN 19-21'!$C19&amp;". ",IF(AND($F$9=PARÁMETROS!$F$11,PARÁMETROS!$W12='MAPA DE RIESGOS'!AD$9),'EVALUACIÓN 22'!$C19&amp;". ",""))))</f>
        <v/>
      </c>
      <c r="AE17" s="52" t="str">
        <f>+IF(AND($F$9=PARÁMETROS!$F$8,PARÁMETROS!$K12=AE$9),'EVALUACIÓN 19-21'!$C19&amp;". ",IF(AND($F$9=PARÁMETROS!$F$9,PARÁMETROS!$O12='MAPA DE RIESGOS'!AE$9),'EVALUACIÓN 19-21'!$C19&amp;". ",IF(AND($F$9=PARÁMETROS!$F$10,PARÁMETROS!$S12='MAPA DE RIESGOS'!AE$9),'EVALUACIÓN 19-21'!$C19&amp;". ",IF(AND($F$9=PARÁMETROS!$F$11,PARÁMETROS!$W12='MAPA DE RIESGOS'!AE$9),'EVALUACIÓN 22'!$C19&amp;". ",""))))</f>
        <v/>
      </c>
      <c r="AF17" s="52" t="str">
        <f>+IF(AND($F$9=PARÁMETROS!$F$8,PARÁMETROS!$K12=AF$9),'EVALUACIÓN 19-21'!$C19&amp;". ",IF(AND($F$9=PARÁMETROS!$F$9,PARÁMETROS!$O12='MAPA DE RIESGOS'!AF$9),'EVALUACIÓN 19-21'!$C19&amp;". ",IF(AND($F$9=PARÁMETROS!$F$10,PARÁMETROS!$S12='MAPA DE RIESGOS'!AF$9),'EVALUACIÓN 19-21'!$C19&amp;". ",IF(AND($F$9=PARÁMETROS!$F$11,PARÁMETROS!$W12='MAPA DE RIESGOS'!AF$9),'EVALUACIÓN 22'!$C19&amp;". ",""))))</f>
        <v/>
      </c>
      <c r="AG17" s="52" t="str">
        <f>+IF(AND($F$9=PARÁMETROS!$F$8,PARÁMETROS!$K12=AG$9),'EVALUACIÓN 19-21'!$C19&amp;". ",IF(AND($F$9=PARÁMETROS!$F$9,PARÁMETROS!$O12='MAPA DE RIESGOS'!AG$9),'EVALUACIÓN 19-21'!$C19&amp;". ",IF(AND($F$9=PARÁMETROS!$F$10,PARÁMETROS!$S12='MAPA DE RIESGOS'!AG$9),'EVALUACIÓN 19-21'!$C19&amp;". ",IF(AND($F$9=PARÁMETROS!$F$11,PARÁMETROS!$W12='MAPA DE RIESGOS'!AG$9),'EVALUACIÓN 22'!$C19&amp;". ",""))))</f>
        <v/>
      </c>
      <c r="AH17" s="53" t="str">
        <f>+IF(AND($F$9=PARÁMETROS!$F$8,PARÁMETROS!$K12=AH$9),'EVALUACIÓN 19-21'!$C19&amp;". ",IF(AND($F$9=PARÁMETROS!$F$9,PARÁMETROS!$O12='MAPA DE RIESGOS'!AH$9),'EVALUACIÓN 19-21'!$C19&amp;". ",IF(AND($F$9=PARÁMETROS!$F$10,PARÁMETROS!$S12='MAPA DE RIESGOS'!AH$9),'EVALUACIÓN 19-21'!$C19&amp;". ",IF(AND($F$9=PARÁMETROS!$F$11,PARÁMETROS!$W12='MAPA DE RIESGOS'!AH$9),'EVALUACIÓN 22'!$C19&amp;". ",""))))</f>
        <v/>
      </c>
    </row>
    <row r="18" spans="4:34" ht="16.5" customHeight="1" x14ac:dyDescent="0.25">
      <c r="D18" s="7"/>
      <c r="E18" s="56" t="s">
        <v>66</v>
      </c>
      <c r="I18" s="48"/>
      <c r="J18" s="51" t="str">
        <f>+IF(AND($F$9=PARÁMETROS!$F$8,PARÁMETROS!$K13=J$9),'EVALUACIÓN 19-21'!$C20&amp;". ",IF(AND($F$9=PARÁMETROS!$F$9,PARÁMETROS!$O13='MAPA DE RIESGOS'!J$9),'EVALUACIÓN 19-21'!$C20&amp;". ",IF(AND($F$9=PARÁMETROS!$F$10,PARÁMETROS!$S13='MAPA DE RIESGOS'!J$9),'EVALUACIÓN 19-21'!$C20&amp;". ",IF(AND($F$9=PARÁMETROS!$F$11,PARÁMETROS!$W13='MAPA DE RIESGOS'!J$9),'EVALUACIÓN 22'!$C20&amp;". ",""))))</f>
        <v xml:space="preserve">RE-9. </v>
      </c>
      <c r="K18" s="52" t="str">
        <f>+IF(AND($F$9=PARÁMETROS!$F$8,PARÁMETROS!$K13=K$9),'EVALUACIÓN 19-21'!$C20&amp;". ",IF(AND($F$9=PARÁMETROS!$F$9,PARÁMETROS!$O13='MAPA DE RIESGOS'!K$9),'EVALUACIÓN 19-21'!$C20&amp;". ",IF(AND($F$9=PARÁMETROS!$F$10,PARÁMETROS!$S13='MAPA DE RIESGOS'!K$9),'EVALUACIÓN 19-21'!$C20&amp;". ",IF(AND($F$9=PARÁMETROS!$F$11,PARÁMETROS!$W13='MAPA DE RIESGOS'!K$9),'EVALUACIÓN 22'!$C20&amp;". ",""))))</f>
        <v/>
      </c>
      <c r="L18" s="52" t="str">
        <f>+IF(AND($F$9=PARÁMETROS!$F$8,PARÁMETROS!$K13=L$9),'EVALUACIÓN 19-21'!$C20&amp;". ",IF(AND($F$9=PARÁMETROS!$F$9,PARÁMETROS!$O13='MAPA DE RIESGOS'!L$9),'EVALUACIÓN 19-21'!$C20&amp;". ",IF(AND($F$9=PARÁMETROS!$F$10,PARÁMETROS!$S13='MAPA DE RIESGOS'!L$9),'EVALUACIÓN 19-21'!$C20&amp;". ",IF(AND($F$9=PARÁMETROS!$F$11,PARÁMETROS!$W13='MAPA DE RIESGOS'!L$9),'EVALUACIÓN 22'!$C20&amp;". ",""))))</f>
        <v/>
      </c>
      <c r="M18" s="52" t="str">
        <f>+IF(AND($F$9=PARÁMETROS!$F$8,PARÁMETROS!$K13=M$9),'EVALUACIÓN 19-21'!$C20&amp;". ",IF(AND($F$9=PARÁMETROS!$F$9,PARÁMETROS!$O13='MAPA DE RIESGOS'!M$9),'EVALUACIÓN 19-21'!$C20&amp;". ",IF(AND($F$9=PARÁMETROS!$F$10,PARÁMETROS!$S13='MAPA DE RIESGOS'!M$9),'EVALUACIÓN 19-21'!$C20&amp;". ",IF(AND($F$9=PARÁMETROS!$F$11,PARÁMETROS!$W13='MAPA DE RIESGOS'!M$9),'EVALUACIÓN 22'!$C20&amp;". ",""))))</f>
        <v/>
      </c>
      <c r="N18" s="52" t="str">
        <f>+IF(AND($F$9=PARÁMETROS!$F$8,PARÁMETROS!$K13=N$9),'EVALUACIÓN 19-21'!$C20&amp;". ",IF(AND($F$9=PARÁMETROS!$F$9,PARÁMETROS!$O13='MAPA DE RIESGOS'!N$9),'EVALUACIÓN 19-21'!$C20&amp;". ",IF(AND($F$9=PARÁMETROS!$F$10,PARÁMETROS!$S13='MAPA DE RIESGOS'!N$9),'EVALUACIÓN 19-21'!$C20&amp;". ",IF(AND($F$9=PARÁMETROS!$F$11,PARÁMETROS!$W13='MAPA DE RIESGOS'!N$9),'EVALUACIÓN 22'!$C20&amp;". ",""))))</f>
        <v/>
      </c>
      <c r="O18" s="52" t="str">
        <f>+IF(AND($F$9=PARÁMETROS!$F$8,PARÁMETROS!$K13=O$9),'EVALUACIÓN 19-21'!$C20&amp;". ",IF(AND($F$9=PARÁMETROS!$F$9,PARÁMETROS!$O13='MAPA DE RIESGOS'!O$9),'EVALUACIÓN 19-21'!$C20&amp;". ",IF(AND($F$9=PARÁMETROS!$F$10,PARÁMETROS!$S13='MAPA DE RIESGOS'!O$9),'EVALUACIÓN 19-21'!$C20&amp;". ",IF(AND($F$9=PARÁMETROS!$F$11,PARÁMETROS!$W13='MAPA DE RIESGOS'!O$9),'EVALUACIÓN 22'!$C20&amp;". ",""))))</f>
        <v/>
      </c>
      <c r="P18" s="52" t="str">
        <f>+IF(AND($F$9=PARÁMETROS!$F$8,PARÁMETROS!$K13=P$9),'EVALUACIÓN 19-21'!$C20&amp;". ",IF(AND($F$9=PARÁMETROS!$F$9,PARÁMETROS!$O13='MAPA DE RIESGOS'!P$9),'EVALUACIÓN 19-21'!$C20&amp;". ",IF(AND($F$9=PARÁMETROS!$F$10,PARÁMETROS!$S13='MAPA DE RIESGOS'!P$9),'EVALUACIÓN 19-21'!$C20&amp;". ",IF(AND($F$9=PARÁMETROS!$F$11,PARÁMETROS!$W13='MAPA DE RIESGOS'!P$9),'EVALUACIÓN 22'!$C20&amp;". ",""))))</f>
        <v/>
      </c>
      <c r="Q18" s="52" t="str">
        <f>+IF(AND($F$9=PARÁMETROS!$F$8,PARÁMETROS!$K13=Q$9),'EVALUACIÓN 19-21'!$C20&amp;". ",IF(AND($F$9=PARÁMETROS!$F$9,PARÁMETROS!$O13='MAPA DE RIESGOS'!Q$9),'EVALUACIÓN 19-21'!$C20&amp;". ",IF(AND($F$9=PARÁMETROS!$F$10,PARÁMETROS!$S13='MAPA DE RIESGOS'!Q$9),'EVALUACIÓN 19-21'!$C20&amp;". ",IF(AND($F$9=PARÁMETROS!$F$11,PARÁMETROS!$W13='MAPA DE RIESGOS'!Q$9),'EVALUACIÓN 22'!$C20&amp;". ",""))))</f>
        <v/>
      </c>
      <c r="R18" s="52" t="str">
        <f>+IF(AND($F$9=PARÁMETROS!$F$8,PARÁMETROS!$K13=R$9),'EVALUACIÓN 19-21'!$C20&amp;". ",IF(AND($F$9=PARÁMETROS!$F$9,PARÁMETROS!$O13='MAPA DE RIESGOS'!R$9),'EVALUACIÓN 19-21'!$C20&amp;". ",IF(AND($F$9=PARÁMETROS!$F$10,PARÁMETROS!$S13='MAPA DE RIESGOS'!R$9),'EVALUACIÓN 19-21'!$C20&amp;". ",IF(AND($F$9=PARÁMETROS!$F$11,PARÁMETROS!$W13='MAPA DE RIESGOS'!R$9),'EVALUACIÓN 22'!$C20&amp;". ",""))))</f>
        <v/>
      </c>
      <c r="S18" s="52" t="str">
        <f>+IF(AND($F$9=PARÁMETROS!$F$8,PARÁMETROS!$K13=S$9),'EVALUACIÓN 19-21'!$C20&amp;". ",IF(AND($F$9=PARÁMETROS!$F$9,PARÁMETROS!$O13='MAPA DE RIESGOS'!S$9),'EVALUACIÓN 19-21'!$C20&amp;". ",IF(AND($F$9=PARÁMETROS!$F$10,PARÁMETROS!$S13='MAPA DE RIESGOS'!S$9),'EVALUACIÓN 19-21'!$C20&amp;". ",IF(AND($F$9=PARÁMETROS!$F$11,PARÁMETROS!$W13='MAPA DE RIESGOS'!S$9),'EVALUACIÓN 22'!$C20&amp;". ",""))))</f>
        <v/>
      </c>
      <c r="T18" s="52" t="str">
        <f>+IF(AND($F$9=PARÁMETROS!$F$8,PARÁMETROS!$K13=T$9),'EVALUACIÓN 19-21'!$C20&amp;". ",IF(AND($F$9=PARÁMETROS!$F$9,PARÁMETROS!$O13='MAPA DE RIESGOS'!T$9),'EVALUACIÓN 19-21'!$C20&amp;". ",IF(AND($F$9=PARÁMETROS!$F$10,PARÁMETROS!$S13='MAPA DE RIESGOS'!T$9),'EVALUACIÓN 19-21'!$C20&amp;". ",IF(AND($F$9=PARÁMETROS!$F$11,PARÁMETROS!$W13='MAPA DE RIESGOS'!T$9),'EVALUACIÓN 22'!$C20&amp;". ",""))))</f>
        <v/>
      </c>
      <c r="U18" s="52" t="str">
        <f>+IF(AND($F$9=PARÁMETROS!$F$8,PARÁMETROS!$K13=U$9),'EVALUACIÓN 19-21'!$C20&amp;". ",IF(AND($F$9=PARÁMETROS!$F$9,PARÁMETROS!$O13='MAPA DE RIESGOS'!U$9),'EVALUACIÓN 19-21'!$C20&amp;". ",IF(AND($F$9=PARÁMETROS!$F$10,PARÁMETROS!$S13='MAPA DE RIESGOS'!U$9),'EVALUACIÓN 19-21'!$C20&amp;". ",IF(AND($F$9=PARÁMETROS!$F$11,PARÁMETROS!$W13='MAPA DE RIESGOS'!U$9),'EVALUACIÓN 22'!$C20&amp;". ",""))))</f>
        <v/>
      </c>
      <c r="V18" s="52" t="str">
        <f>+IF(AND($F$9=PARÁMETROS!$F$8,PARÁMETROS!$K13=V$9),'EVALUACIÓN 19-21'!$C20&amp;". ",IF(AND($F$9=PARÁMETROS!$F$9,PARÁMETROS!$O13='MAPA DE RIESGOS'!V$9),'EVALUACIÓN 19-21'!$C20&amp;". ",IF(AND($F$9=PARÁMETROS!$F$10,PARÁMETROS!$S13='MAPA DE RIESGOS'!V$9),'EVALUACIÓN 19-21'!$C20&amp;". ",IF(AND($F$9=PARÁMETROS!$F$11,PARÁMETROS!$W13='MAPA DE RIESGOS'!V$9),'EVALUACIÓN 22'!$C20&amp;". ",""))))</f>
        <v/>
      </c>
      <c r="W18" s="52" t="str">
        <f>+IF(AND($F$9=PARÁMETROS!$F$8,PARÁMETROS!$K13=W$9),'EVALUACIÓN 19-21'!$C20&amp;". ",IF(AND($F$9=PARÁMETROS!$F$9,PARÁMETROS!$O13='MAPA DE RIESGOS'!W$9),'EVALUACIÓN 19-21'!$C20&amp;". ",IF(AND($F$9=PARÁMETROS!$F$10,PARÁMETROS!$S13='MAPA DE RIESGOS'!W$9),'EVALUACIÓN 19-21'!$C20&amp;". ",IF(AND($F$9=PARÁMETROS!$F$11,PARÁMETROS!$W13='MAPA DE RIESGOS'!W$9),'EVALUACIÓN 22'!$C20&amp;". ",""))))</f>
        <v/>
      </c>
      <c r="X18" s="52" t="str">
        <f>+IF(AND($F$9=PARÁMETROS!$F$8,PARÁMETROS!$K13=X$9),'EVALUACIÓN 19-21'!$C20&amp;". ",IF(AND($F$9=PARÁMETROS!$F$9,PARÁMETROS!$O13='MAPA DE RIESGOS'!X$9),'EVALUACIÓN 19-21'!$C20&amp;". ",IF(AND($F$9=PARÁMETROS!$F$10,PARÁMETROS!$S13='MAPA DE RIESGOS'!X$9),'EVALUACIÓN 19-21'!$C20&amp;". ",IF(AND($F$9=PARÁMETROS!$F$11,PARÁMETROS!$W13='MAPA DE RIESGOS'!X$9),'EVALUACIÓN 22'!$C20&amp;". ",""))))</f>
        <v/>
      </c>
      <c r="Y18" s="52" t="str">
        <f>+IF(AND($F$9=PARÁMETROS!$F$8,PARÁMETROS!$K13=Y$9),'EVALUACIÓN 19-21'!$C20&amp;". ",IF(AND($F$9=PARÁMETROS!$F$9,PARÁMETROS!$O13='MAPA DE RIESGOS'!Y$9),'EVALUACIÓN 19-21'!$C20&amp;". ",IF(AND($F$9=PARÁMETROS!$F$10,PARÁMETROS!$S13='MAPA DE RIESGOS'!Y$9),'EVALUACIÓN 19-21'!$C20&amp;". ",IF(AND($F$9=PARÁMETROS!$F$11,PARÁMETROS!$W13='MAPA DE RIESGOS'!Y$9),'EVALUACIÓN 22'!$C20&amp;". ",""))))</f>
        <v/>
      </c>
      <c r="Z18" s="52" t="str">
        <f>+IF(AND($F$9=PARÁMETROS!$F$8,PARÁMETROS!$K13=Z$9),'EVALUACIÓN 19-21'!$C20&amp;". ",IF(AND($F$9=PARÁMETROS!$F$9,PARÁMETROS!$O13='MAPA DE RIESGOS'!Z$9),'EVALUACIÓN 19-21'!$C20&amp;". ",IF(AND($F$9=PARÁMETROS!$F$10,PARÁMETROS!$S13='MAPA DE RIESGOS'!Z$9),'EVALUACIÓN 19-21'!$C20&amp;". ",IF(AND($F$9=PARÁMETROS!$F$11,PARÁMETROS!$W13='MAPA DE RIESGOS'!Z$9),'EVALUACIÓN 22'!$C20&amp;". ",""))))</f>
        <v/>
      </c>
      <c r="AA18" s="52" t="str">
        <f>+IF(AND($F$9=PARÁMETROS!$F$8,PARÁMETROS!$K13=AA$9),'EVALUACIÓN 19-21'!$C20&amp;". ",IF(AND($F$9=PARÁMETROS!$F$9,PARÁMETROS!$O13='MAPA DE RIESGOS'!AA$9),'EVALUACIÓN 19-21'!$C20&amp;". ",IF(AND($F$9=PARÁMETROS!$F$10,PARÁMETROS!$S13='MAPA DE RIESGOS'!AA$9),'EVALUACIÓN 19-21'!$C20&amp;". ",IF(AND($F$9=PARÁMETROS!$F$11,PARÁMETROS!$W13='MAPA DE RIESGOS'!AA$9),'EVALUACIÓN 22'!$C20&amp;". ",""))))</f>
        <v/>
      </c>
      <c r="AB18" s="52" t="str">
        <f>+IF(AND($F$9=PARÁMETROS!$F$8,PARÁMETROS!$K13=AB$9),'EVALUACIÓN 19-21'!$C20&amp;". ",IF(AND($F$9=PARÁMETROS!$F$9,PARÁMETROS!$O13='MAPA DE RIESGOS'!AB$9),'EVALUACIÓN 19-21'!$C20&amp;". ",IF(AND($F$9=PARÁMETROS!$F$10,PARÁMETROS!$S13='MAPA DE RIESGOS'!AB$9),'EVALUACIÓN 19-21'!$C20&amp;". ",IF(AND($F$9=PARÁMETROS!$F$11,PARÁMETROS!$W13='MAPA DE RIESGOS'!AB$9),'EVALUACIÓN 22'!$C20&amp;". ",""))))</f>
        <v/>
      </c>
      <c r="AC18" s="52" t="str">
        <f>+IF(AND($F$9=PARÁMETROS!$F$8,PARÁMETROS!$K13=AC$9),'EVALUACIÓN 19-21'!$C20&amp;". ",IF(AND($F$9=PARÁMETROS!$F$9,PARÁMETROS!$O13='MAPA DE RIESGOS'!AC$9),'EVALUACIÓN 19-21'!$C20&amp;". ",IF(AND($F$9=PARÁMETROS!$F$10,PARÁMETROS!$S13='MAPA DE RIESGOS'!AC$9),'EVALUACIÓN 19-21'!$C20&amp;". ",IF(AND($F$9=PARÁMETROS!$F$11,PARÁMETROS!$W13='MAPA DE RIESGOS'!AC$9),'EVALUACIÓN 22'!$C20&amp;". ",""))))</f>
        <v/>
      </c>
      <c r="AD18" s="52" t="str">
        <f>+IF(AND($F$9=PARÁMETROS!$F$8,PARÁMETROS!$K13=AD$9),'EVALUACIÓN 19-21'!$C20&amp;". ",IF(AND($F$9=PARÁMETROS!$F$9,PARÁMETROS!$O13='MAPA DE RIESGOS'!AD$9),'EVALUACIÓN 19-21'!$C20&amp;". ",IF(AND($F$9=PARÁMETROS!$F$10,PARÁMETROS!$S13='MAPA DE RIESGOS'!AD$9),'EVALUACIÓN 19-21'!$C20&amp;". ",IF(AND($F$9=PARÁMETROS!$F$11,PARÁMETROS!$W13='MAPA DE RIESGOS'!AD$9),'EVALUACIÓN 22'!$C20&amp;". ",""))))</f>
        <v/>
      </c>
      <c r="AE18" s="52" t="str">
        <f>+IF(AND($F$9=PARÁMETROS!$F$8,PARÁMETROS!$K13=AE$9),'EVALUACIÓN 19-21'!$C20&amp;". ",IF(AND($F$9=PARÁMETROS!$F$9,PARÁMETROS!$O13='MAPA DE RIESGOS'!AE$9),'EVALUACIÓN 19-21'!$C20&amp;". ",IF(AND($F$9=PARÁMETROS!$F$10,PARÁMETROS!$S13='MAPA DE RIESGOS'!AE$9),'EVALUACIÓN 19-21'!$C20&amp;". ",IF(AND($F$9=PARÁMETROS!$F$11,PARÁMETROS!$W13='MAPA DE RIESGOS'!AE$9),'EVALUACIÓN 22'!$C20&amp;". ",""))))</f>
        <v/>
      </c>
      <c r="AF18" s="52" t="str">
        <f>+IF(AND($F$9=PARÁMETROS!$F$8,PARÁMETROS!$K13=AF$9),'EVALUACIÓN 19-21'!$C20&amp;". ",IF(AND($F$9=PARÁMETROS!$F$9,PARÁMETROS!$O13='MAPA DE RIESGOS'!AF$9),'EVALUACIÓN 19-21'!$C20&amp;". ",IF(AND($F$9=PARÁMETROS!$F$10,PARÁMETROS!$S13='MAPA DE RIESGOS'!AF$9),'EVALUACIÓN 19-21'!$C20&amp;". ",IF(AND($F$9=PARÁMETROS!$F$11,PARÁMETROS!$W13='MAPA DE RIESGOS'!AF$9),'EVALUACIÓN 22'!$C20&amp;". ",""))))</f>
        <v/>
      </c>
      <c r="AG18" s="52" t="str">
        <f>+IF(AND($F$9=PARÁMETROS!$F$8,PARÁMETROS!$K13=AG$9),'EVALUACIÓN 19-21'!$C20&amp;". ",IF(AND($F$9=PARÁMETROS!$F$9,PARÁMETROS!$O13='MAPA DE RIESGOS'!AG$9),'EVALUACIÓN 19-21'!$C20&amp;". ",IF(AND($F$9=PARÁMETROS!$F$10,PARÁMETROS!$S13='MAPA DE RIESGOS'!AG$9),'EVALUACIÓN 19-21'!$C20&amp;". ",IF(AND($F$9=PARÁMETROS!$F$11,PARÁMETROS!$W13='MAPA DE RIESGOS'!AG$9),'EVALUACIÓN 22'!$C20&amp;". ",""))))</f>
        <v/>
      </c>
      <c r="AH18" s="53" t="str">
        <f>+IF(AND($F$9=PARÁMETROS!$F$8,PARÁMETROS!$K13=AH$9),'EVALUACIÓN 19-21'!$C20&amp;". ",IF(AND($F$9=PARÁMETROS!$F$9,PARÁMETROS!$O13='MAPA DE RIESGOS'!AH$9),'EVALUACIÓN 19-21'!$C20&amp;". ",IF(AND($F$9=PARÁMETROS!$F$10,PARÁMETROS!$S13='MAPA DE RIESGOS'!AH$9),'EVALUACIÓN 19-21'!$C20&amp;". ",IF(AND($F$9=PARÁMETROS!$F$11,PARÁMETROS!$W13='MAPA DE RIESGOS'!AH$9),'EVALUACIÓN 22'!$C20&amp;". ",""))))</f>
        <v/>
      </c>
    </row>
    <row r="19" spans="4:34" ht="16.5" customHeight="1" x14ac:dyDescent="0.25">
      <c r="D19" s="20"/>
      <c r="E19" s="57" t="s">
        <v>45</v>
      </c>
      <c r="I19" s="48"/>
      <c r="J19" s="51" t="str">
        <f>+IF(AND($F$9=PARÁMETROS!$F$8,PARÁMETROS!$K14=J$9),'EVALUACIÓN 19-21'!$C21&amp;". ",IF(AND($F$9=PARÁMETROS!$F$9,PARÁMETROS!$O14='MAPA DE RIESGOS'!J$9),'EVALUACIÓN 19-21'!$C21&amp;". ",IF(AND($F$9=PARÁMETROS!$F$10,PARÁMETROS!$S14='MAPA DE RIESGOS'!J$9),'EVALUACIÓN 19-21'!$C21&amp;". ",IF(AND($F$9=PARÁMETROS!$F$11,PARÁMETROS!$W14='MAPA DE RIESGOS'!J$9),'EVALUACIÓN 22'!$C21&amp;". ",""))))</f>
        <v/>
      </c>
      <c r="K19" s="52" t="str">
        <f>+IF(AND($F$9=PARÁMETROS!$F$8,PARÁMETROS!$K14=K$9),'EVALUACIÓN 19-21'!$C21&amp;". ",IF(AND($F$9=PARÁMETROS!$F$9,PARÁMETROS!$O14='MAPA DE RIESGOS'!K$9),'EVALUACIÓN 19-21'!$C21&amp;". ",IF(AND($F$9=PARÁMETROS!$F$10,PARÁMETROS!$S14='MAPA DE RIESGOS'!K$9),'EVALUACIÓN 19-21'!$C21&amp;". ",IF(AND($F$9=PARÁMETROS!$F$11,PARÁMETROS!$W14='MAPA DE RIESGOS'!K$9),'EVALUACIÓN 22'!$C21&amp;". ",""))))</f>
        <v/>
      </c>
      <c r="L19" s="52" t="str">
        <f>+IF(AND($F$9=PARÁMETROS!$F$8,PARÁMETROS!$K14=L$9),'EVALUACIÓN 19-21'!$C21&amp;". ",IF(AND($F$9=PARÁMETROS!$F$9,PARÁMETROS!$O14='MAPA DE RIESGOS'!L$9),'EVALUACIÓN 19-21'!$C21&amp;". ",IF(AND($F$9=PARÁMETROS!$F$10,PARÁMETROS!$S14='MAPA DE RIESGOS'!L$9),'EVALUACIÓN 19-21'!$C21&amp;". ",IF(AND($F$9=PARÁMETROS!$F$11,PARÁMETROS!$W14='MAPA DE RIESGOS'!L$9),'EVALUACIÓN 22'!$C21&amp;". ",""))))</f>
        <v/>
      </c>
      <c r="M19" s="52" t="str">
        <f>+IF(AND($F$9=PARÁMETROS!$F$8,PARÁMETROS!$K14=M$9),'EVALUACIÓN 19-21'!$C21&amp;". ",IF(AND($F$9=PARÁMETROS!$F$9,PARÁMETROS!$O14='MAPA DE RIESGOS'!M$9),'EVALUACIÓN 19-21'!$C21&amp;". ",IF(AND($F$9=PARÁMETROS!$F$10,PARÁMETROS!$S14='MAPA DE RIESGOS'!M$9),'EVALUACIÓN 19-21'!$C21&amp;". ",IF(AND($F$9=PARÁMETROS!$F$11,PARÁMETROS!$W14='MAPA DE RIESGOS'!M$9),'EVALUACIÓN 22'!$C21&amp;". ",""))))</f>
        <v/>
      </c>
      <c r="N19" s="52" t="str">
        <f>+IF(AND($F$9=PARÁMETROS!$F$8,PARÁMETROS!$K14=N$9),'EVALUACIÓN 19-21'!$C21&amp;". ",IF(AND($F$9=PARÁMETROS!$F$9,PARÁMETROS!$O14='MAPA DE RIESGOS'!N$9),'EVALUACIÓN 19-21'!$C21&amp;". ",IF(AND($F$9=PARÁMETROS!$F$10,PARÁMETROS!$S14='MAPA DE RIESGOS'!N$9),'EVALUACIÓN 19-21'!$C21&amp;". ",IF(AND($F$9=PARÁMETROS!$F$11,PARÁMETROS!$W14='MAPA DE RIESGOS'!N$9),'EVALUACIÓN 22'!$C21&amp;". ",""))))</f>
        <v/>
      </c>
      <c r="O19" s="52" t="str">
        <f>+IF(AND($F$9=PARÁMETROS!$F$8,PARÁMETROS!$K14=O$9),'EVALUACIÓN 19-21'!$C21&amp;". ",IF(AND($F$9=PARÁMETROS!$F$9,PARÁMETROS!$O14='MAPA DE RIESGOS'!O$9),'EVALUACIÓN 19-21'!$C21&amp;". ",IF(AND($F$9=PARÁMETROS!$F$10,PARÁMETROS!$S14='MAPA DE RIESGOS'!O$9),'EVALUACIÓN 19-21'!$C21&amp;". ",IF(AND($F$9=PARÁMETROS!$F$11,PARÁMETROS!$W14='MAPA DE RIESGOS'!O$9),'EVALUACIÓN 22'!$C21&amp;". ",""))))</f>
        <v/>
      </c>
      <c r="P19" s="52" t="str">
        <f>+IF(AND($F$9=PARÁMETROS!$F$8,PARÁMETROS!$K14=P$9),'EVALUACIÓN 19-21'!$C21&amp;". ",IF(AND($F$9=PARÁMETROS!$F$9,PARÁMETROS!$O14='MAPA DE RIESGOS'!P$9),'EVALUACIÓN 19-21'!$C21&amp;". ",IF(AND($F$9=PARÁMETROS!$F$10,PARÁMETROS!$S14='MAPA DE RIESGOS'!P$9),'EVALUACIÓN 19-21'!$C21&amp;". ",IF(AND($F$9=PARÁMETROS!$F$11,PARÁMETROS!$W14='MAPA DE RIESGOS'!P$9),'EVALUACIÓN 22'!$C21&amp;". ",""))))</f>
        <v/>
      </c>
      <c r="Q19" s="52" t="str">
        <f>+IF(AND($F$9=PARÁMETROS!$F$8,PARÁMETROS!$K14=Q$9),'EVALUACIÓN 19-21'!$C21&amp;". ",IF(AND($F$9=PARÁMETROS!$F$9,PARÁMETROS!$O14='MAPA DE RIESGOS'!Q$9),'EVALUACIÓN 19-21'!$C21&amp;". ",IF(AND($F$9=PARÁMETROS!$F$10,PARÁMETROS!$S14='MAPA DE RIESGOS'!Q$9),'EVALUACIÓN 19-21'!$C21&amp;". ",IF(AND($F$9=PARÁMETROS!$F$11,PARÁMETROS!$W14='MAPA DE RIESGOS'!Q$9),'EVALUACIÓN 22'!$C21&amp;". ",""))))</f>
        <v/>
      </c>
      <c r="R19" s="52" t="str">
        <f>+IF(AND($F$9=PARÁMETROS!$F$8,PARÁMETROS!$K14=R$9),'EVALUACIÓN 19-21'!$C21&amp;". ",IF(AND($F$9=PARÁMETROS!$F$9,PARÁMETROS!$O14='MAPA DE RIESGOS'!R$9),'EVALUACIÓN 19-21'!$C21&amp;". ",IF(AND($F$9=PARÁMETROS!$F$10,PARÁMETROS!$S14='MAPA DE RIESGOS'!R$9),'EVALUACIÓN 19-21'!$C21&amp;". ",IF(AND($F$9=PARÁMETROS!$F$11,PARÁMETROS!$W14='MAPA DE RIESGOS'!R$9),'EVALUACIÓN 22'!$C21&amp;". ",""))))</f>
        <v/>
      </c>
      <c r="S19" s="52" t="str">
        <f>+IF(AND($F$9=PARÁMETROS!$F$8,PARÁMETROS!$K14=S$9),'EVALUACIÓN 19-21'!$C21&amp;". ",IF(AND($F$9=PARÁMETROS!$F$9,PARÁMETROS!$O14='MAPA DE RIESGOS'!S$9),'EVALUACIÓN 19-21'!$C21&amp;". ",IF(AND($F$9=PARÁMETROS!$F$10,PARÁMETROS!$S14='MAPA DE RIESGOS'!S$9),'EVALUACIÓN 19-21'!$C21&amp;". ",IF(AND($F$9=PARÁMETROS!$F$11,PARÁMETROS!$W14='MAPA DE RIESGOS'!S$9),'EVALUACIÓN 22'!$C21&amp;". ",""))))</f>
        <v/>
      </c>
      <c r="T19" s="52" t="str">
        <f>+IF(AND($F$9=PARÁMETROS!$F$8,PARÁMETROS!$K14=T$9),'EVALUACIÓN 19-21'!$C21&amp;". ",IF(AND($F$9=PARÁMETROS!$F$9,PARÁMETROS!$O14='MAPA DE RIESGOS'!T$9),'EVALUACIÓN 19-21'!$C21&amp;". ",IF(AND($F$9=PARÁMETROS!$F$10,PARÁMETROS!$S14='MAPA DE RIESGOS'!T$9),'EVALUACIÓN 19-21'!$C21&amp;". ",IF(AND($F$9=PARÁMETROS!$F$11,PARÁMETROS!$W14='MAPA DE RIESGOS'!T$9),'EVALUACIÓN 22'!$C21&amp;". ",""))))</f>
        <v xml:space="preserve">RE-10. </v>
      </c>
      <c r="U19" s="52" t="str">
        <f>+IF(AND($F$9=PARÁMETROS!$F$8,PARÁMETROS!$K14=U$9),'EVALUACIÓN 19-21'!$C21&amp;". ",IF(AND($F$9=PARÁMETROS!$F$9,PARÁMETROS!$O14='MAPA DE RIESGOS'!U$9),'EVALUACIÓN 19-21'!$C21&amp;". ",IF(AND($F$9=PARÁMETROS!$F$10,PARÁMETROS!$S14='MAPA DE RIESGOS'!U$9),'EVALUACIÓN 19-21'!$C21&amp;". ",IF(AND($F$9=PARÁMETROS!$F$11,PARÁMETROS!$W14='MAPA DE RIESGOS'!U$9),'EVALUACIÓN 22'!$C21&amp;". ",""))))</f>
        <v/>
      </c>
      <c r="V19" s="52" t="str">
        <f>+IF(AND($F$9=PARÁMETROS!$F$8,PARÁMETROS!$K14=V$9),'EVALUACIÓN 19-21'!$C21&amp;". ",IF(AND($F$9=PARÁMETROS!$F$9,PARÁMETROS!$O14='MAPA DE RIESGOS'!V$9),'EVALUACIÓN 19-21'!$C21&amp;". ",IF(AND($F$9=PARÁMETROS!$F$10,PARÁMETROS!$S14='MAPA DE RIESGOS'!V$9),'EVALUACIÓN 19-21'!$C21&amp;". ",IF(AND($F$9=PARÁMETROS!$F$11,PARÁMETROS!$W14='MAPA DE RIESGOS'!V$9),'EVALUACIÓN 22'!$C21&amp;". ",""))))</f>
        <v/>
      </c>
      <c r="W19" s="52" t="str">
        <f>+IF(AND($F$9=PARÁMETROS!$F$8,PARÁMETROS!$K14=W$9),'EVALUACIÓN 19-21'!$C21&amp;". ",IF(AND($F$9=PARÁMETROS!$F$9,PARÁMETROS!$O14='MAPA DE RIESGOS'!W$9),'EVALUACIÓN 19-21'!$C21&amp;". ",IF(AND($F$9=PARÁMETROS!$F$10,PARÁMETROS!$S14='MAPA DE RIESGOS'!W$9),'EVALUACIÓN 19-21'!$C21&amp;". ",IF(AND($F$9=PARÁMETROS!$F$11,PARÁMETROS!$W14='MAPA DE RIESGOS'!W$9),'EVALUACIÓN 22'!$C21&amp;". ",""))))</f>
        <v/>
      </c>
      <c r="X19" s="52" t="str">
        <f>+IF(AND($F$9=PARÁMETROS!$F$8,PARÁMETROS!$K14=X$9),'EVALUACIÓN 19-21'!$C21&amp;". ",IF(AND($F$9=PARÁMETROS!$F$9,PARÁMETROS!$O14='MAPA DE RIESGOS'!X$9),'EVALUACIÓN 19-21'!$C21&amp;". ",IF(AND($F$9=PARÁMETROS!$F$10,PARÁMETROS!$S14='MAPA DE RIESGOS'!X$9),'EVALUACIÓN 19-21'!$C21&amp;". ",IF(AND($F$9=PARÁMETROS!$F$11,PARÁMETROS!$W14='MAPA DE RIESGOS'!X$9),'EVALUACIÓN 22'!$C21&amp;". ",""))))</f>
        <v/>
      </c>
      <c r="Y19" s="52" t="str">
        <f>+IF(AND($F$9=PARÁMETROS!$F$8,PARÁMETROS!$K14=Y$9),'EVALUACIÓN 19-21'!$C21&amp;". ",IF(AND($F$9=PARÁMETROS!$F$9,PARÁMETROS!$O14='MAPA DE RIESGOS'!Y$9),'EVALUACIÓN 19-21'!$C21&amp;". ",IF(AND($F$9=PARÁMETROS!$F$10,PARÁMETROS!$S14='MAPA DE RIESGOS'!Y$9),'EVALUACIÓN 19-21'!$C21&amp;". ",IF(AND($F$9=PARÁMETROS!$F$11,PARÁMETROS!$W14='MAPA DE RIESGOS'!Y$9),'EVALUACIÓN 22'!$C21&amp;". ",""))))</f>
        <v/>
      </c>
      <c r="Z19" s="52" t="str">
        <f>+IF(AND($F$9=PARÁMETROS!$F$8,PARÁMETROS!$K14=Z$9),'EVALUACIÓN 19-21'!$C21&amp;". ",IF(AND($F$9=PARÁMETROS!$F$9,PARÁMETROS!$O14='MAPA DE RIESGOS'!Z$9),'EVALUACIÓN 19-21'!$C21&amp;". ",IF(AND($F$9=PARÁMETROS!$F$10,PARÁMETROS!$S14='MAPA DE RIESGOS'!Z$9),'EVALUACIÓN 19-21'!$C21&amp;". ",IF(AND($F$9=PARÁMETROS!$F$11,PARÁMETROS!$W14='MAPA DE RIESGOS'!Z$9),'EVALUACIÓN 22'!$C21&amp;". ",""))))</f>
        <v/>
      </c>
      <c r="AA19" s="52" t="str">
        <f>+IF(AND($F$9=PARÁMETROS!$F$8,PARÁMETROS!$K14=AA$9),'EVALUACIÓN 19-21'!$C21&amp;". ",IF(AND($F$9=PARÁMETROS!$F$9,PARÁMETROS!$O14='MAPA DE RIESGOS'!AA$9),'EVALUACIÓN 19-21'!$C21&amp;". ",IF(AND($F$9=PARÁMETROS!$F$10,PARÁMETROS!$S14='MAPA DE RIESGOS'!AA$9),'EVALUACIÓN 19-21'!$C21&amp;". ",IF(AND($F$9=PARÁMETROS!$F$11,PARÁMETROS!$W14='MAPA DE RIESGOS'!AA$9),'EVALUACIÓN 22'!$C21&amp;". ",""))))</f>
        <v/>
      </c>
      <c r="AB19" s="52" t="str">
        <f>+IF(AND($F$9=PARÁMETROS!$F$8,PARÁMETROS!$K14=AB$9),'EVALUACIÓN 19-21'!$C21&amp;". ",IF(AND($F$9=PARÁMETROS!$F$9,PARÁMETROS!$O14='MAPA DE RIESGOS'!AB$9),'EVALUACIÓN 19-21'!$C21&amp;". ",IF(AND($F$9=PARÁMETROS!$F$10,PARÁMETROS!$S14='MAPA DE RIESGOS'!AB$9),'EVALUACIÓN 19-21'!$C21&amp;". ",IF(AND($F$9=PARÁMETROS!$F$11,PARÁMETROS!$W14='MAPA DE RIESGOS'!AB$9),'EVALUACIÓN 22'!$C21&amp;". ",""))))</f>
        <v/>
      </c>
      <c r="AC19" s="52" t="str">
        <f>+IF(AND($F$9=PARÁMETROS!$F$8,PARÁMETROS!$K14=AC$9),'EVALUACIÓN 19-21'!$C21&amp;". ",IF(AND($F$9=PARÁMETROS!$F$9,PARÁMETROS!$O14='MAPA DE RIESGOS'!AC$9),'EVALUACIÓN 19-21'!$C21&amp;". ",IF(AND($F$9=PARÁMETROS!$F$10,PARÁMETROS!$S14='MAPA DE RIESGOS'!AC$9),'EVALUACIÓN 19-21'!$C21&amp;". ",IF(AND($F$9=PARÁMETROS!$F$11,PARÁMETROS!$W14='MAPA DE RIESGOS'!AC$9),'EVALUACIÓN 22'!$C21&amp;". ",""))))</f>
        <v/>
      </c>
      <c r="AD19" s="52" t="str">
        <f>+IF(AND($F$9=PARÁMETROS!$F$8,PARÁMETROS!$K14=AD$9),'EVALUACIÓN 19-21'!$C21&amp;". ",IF(AND($F$9=PARÁMETROS!$F$9,PARÁMETROS!$O14='MAPA DE RIESGOS'!AD$9),'EVALUACIÓN 19-21'!$C21&amp;". ",IF(AND($F$9=PARÁMETROS!$F$10,PARÁMETROS!$S14='MAPA DE RIESGOS'!AD$9),'EVALUACIÓN 19-21'!$C21&amp;". ",IF(AND($F$9=PARÁMETROS!$F$11,PARÁMETROS!$W14='MAPA DE RIESGOS'!AD$9),'EVALUACIÓN 22'!$C21&amp;". ",""))))</f>
        <v/>
      </c>
      <c r="AE19" s="52" t="str">
        <f>+IF(AND($F$9=PARÁMETROS!$F$8,PARÁMETROS!$K14=AE$9),'EVALUACIÓN 19-21'!$C21&amp;". ",IF(AND($F$9=PARÁMETROS!$F$9,PARÁMETROS!$O14='MAPA DE RIESGOS'!AE$9),'EVALUACIÓN 19-21'!$C21&amp;". ",IF(AND($F$9=PARÁMETROS!$F$10,PARÁMETROS!$S14='MAPA DE RIESGOS'!AE$9),'EVALUACIÓN 19-21'!$C21&amp;". ",IF(AND($F$9=PARÁMETROS!$F$11,PARÁMETROS!$W14='MAPA DE RIESGOS'!AE$9),'EVALUACIÓN 22'!$C21&amp;". ",""))))</f>
        <v/>
      </c>
      <c r="AF19" s="52" t="str">
        <f>+IF(AND($F$9=PARÁMETROS!$F$8,PARÁMETROS!$K14=AF$9),'EVALUACIÓN 19-21'!$C21&amp;". ",IF(AND($F$9=PARÁMETROS!$F$9,PARÁMETROS!$O14='MAPA DE RIESGOS'!AF$9),'EVALUACIÓN 19-21'!$C21&amp;". ",IF(AND($F$9=PARÁMETROS!$F$10,PARÁMETROS!$S14='MAPA DE RIESGOS'!AF$9),'EVALUACIÓN 19-21'!$C21&amp;". ",IF(AND($F$9=PARÁMETROS!$F$11,PARÁMETROS!$W14='MAPA DE RIESGOS'!AF$9),'EVALUACIÓN 22'!$C21&amp;". ",""))))</f>
        <v/>
      </c>
      <c r="AG19" s="52" t="str">
        <f>+IF(AND($F$9=PARÁMETROS!$F$8,PARÁMETROS!$K14=AG$9),'EVALUACIÓN 19-21'!$C21&amp;". ",IF(AND($F$9=PARÁMETROS!$F$9,PARÁMETROS!$O14='MAPA DE RIESGOS'!AG$9),'EVALUACIÓN 19-21'!$C21&amp;". ",IF(AND($F$9=PARÁMETROS!$F$10,PARÁMETROS!$S14='MAPA DE RIESGOS'!AG$9),'EVALUACIÓN 19-21'!$C21&amp;". ",IF(AND($F$9=PARÁMETROS!$F$11,PARÁMETROS!$W14='MAPA DE RIESGOS'!AG$9),'EVALUACIÓN 22'!$C21&amp;". ",""))))</f>
        <v/>
      </c>
      <c r="AH19" s="53" t="str">
        <f>+IF(AND($F$9=PARÁMETROS!$F$8,PARÁMETROS!$K14=AH$9),'EVALUACIÓN 19-21'!$C21&amp;". ",IF(AND($F$9=PARÁMETROS!$F$9,PARÁMETROS!$O14='MAPA DE RIESGOS'!AH$9),'EVALUACIÓN 19-21'!$C21&amp;". ",IF(AND($F$9=PARÁMETROS!$F$10,PARÁMETROS!$S14='MAPA DE RIESGOS'!AH$9),'EVALUACIÓN 19-21'!$C21&amp;". ",IF(AND($F$9=PARÁMETROS!$F$11,PARÁMETROS!$W14='MAPA DE RIESGOS'!AH$9),'EVALUACIÓN 22'!$C21&amp;". ",""))))</f>
        <v/>
      </c>
    </row>
    <row r="20" spans="4:34" ht="16.5" customHeight="1" x14ac:dyDescent="0.25">
      <c r="D20" s="4"/>
      <c r="E20" s="58" t="s">
        <v>67</v>
      </c>
      <c r="I20" s="48"/>
      <c r="J20" s="51" t="str">
        <f>+IF(AND($F$9=PARÁMETROS!$F$8,PARÁMETROS!$K15=J$9),'EVALUACIÓN 19-21'!$C22&amp;". ",IF(AND($F$9=PARÁMETROS!$F$9,PARÁMETROS!$O15='MAPA DE RIESGOS'!J$9),'EVALUACIÓN 19-21'!$C22&amp;". ",IF(AND($F$9=PARÁMETROS!$F$10,PARÁMETROS!$S15='MAPA DE RIESGOS'!J$9),'EVALUACIÓN 19-21'!$C22&amp;". ",IF(AND($F$9=PARÁMETROS!$F$11,PARÁMETROS!$W15='MAPA DE RIESGOS'!J$9),'EVALUACIÓN 22'!$C22&amp;". ",""))))</f>
        <v/>
      </c>
      <c r="K20" s="52" t="str">
        <f>+IF(AND($F$9=PARÁMETROS!$F$8,PARÁMETROS!$K15=K$9),'EVALUACIÓN 19-21'!$C22&amp;". ",IF(AND($F$9=PARÁMETROS!$F$9,PARÁMETROS!$O15='MAPA DE RIESGOS'!K$9),'EVALUACIÓN 19-21'!$C22&amp;". ",IF(AND($F$9=PARÁMETROS!$F$10,PARÁMETROS!$S15='MAPA DE RIESGOS'!K$9),'EVALUACIÓN 19-21'!$C22&amp;". ",IF(AND($F$9=PARÁMETROS!$F$11,PARÁMETROS!$W15='MAPA DE RIESGOS'!K$9),'EVALUACIÓN 22'!$C22&amp;". ",""))))</f>
        <v/>
      </c>
      <c r="L20" s="52" t="str">
        <f>+IF(AND($F$9=PARÁMETROS!$F$8,PARÁMETROS!$K15=L$9),'EVALUACIÓN 19-21'!$C22&amp;". ",IF(AND($F$9=PARÁMETROS!$F$9,PARÁMETROS!$O15='MAPA DE RIESGOS'!L$9),'EVALUACIÓN 19-21'!$C22&amp;". ",IF(AND($F$9=PARÁMETROS!$F$10,PARÁMETROS!$S15='MAPA DE RIESGOS'!L$9),'EVALUACIÓN 19-21'!$C22&amp;". ",IF(AND($F$9=PARÁMETROS!$F$11,PARÁMETROS!$W15='MAPA DE RIESGOS'!L$9),'EVALUACIÓN 22'!$C22&amp;". ",""))))</f>
        <v/>
      </c>
      <c r="M20" s="52" t="str">
        <f>+IF(AND($F$9=PARÁMETROS!$F$8,PARÁMETROS!$K15=M$9),'EVALUACIÓN 19-21'!$C22&amp;". ",IF(AND($F$9=PARÁMETROS!$F$9,PARÁMETROS!$O15='MAPA DE RIESGOS'!M$9),'EVALUACIÓN 19-21'!$C22&amp;". ",IF(AND($F$9=PARÁMETROS!$F$10,PARÁMETROS!$S15='MAPA DE RIESGOS'!M$9),'EVALUACIÓN 19-21'!$C22&amp;". ",IF(AND($F$9=PARÁMETROS!$F$11,PARÁMETROS!$W15='MAPA DE RIESGOS'!M$9),'EVALUACIÓN 22'!$C22&amp;". ",""))))</f>
        <v/>
      </c>
      <c r="N20" s="52" t="str">
        <f>+IF(AND($F$9=PARÁMETROS!$F$8,PARÁMETROS!$K15=N$9),'EVALUACIÓN 19-21'!$C22&amp;". ",IF(AND($F$9=PARÁMETROS!$F$9,PARÁMETROS!$O15='MAPA DE RIESGOS'!N$9),'EVALUACIÓN 19-21'!$C22&amp;". ",IF(AND($F$9=PARÁMETROS!$F$10,PARÁMETROS!$S15='MAPA DE RIESGOS'!N$9),'EVALUACIÓN 19-21'!$C22&amp;". ",IF(AND($F$9=PARÁMETROS!$F$11,PARÁMETROS!$W15='MAPA DE RIESGOS'!N$9),'EVALUACIÓN 22'!$C22&amp;". ",""))))</f>
        <v/>
      </c>
      <c r="O20" s="52" t="str">
        <f>+IF(AND($F$9=PARÁMETROS!$F$8,PARÁMETROS!$K15=O$9),'EVALUACIÓN 19-21'!$C22&amp;". ",IF(AND($F$9=PARÁMETROS!$F$9,PARÁMETROS!$O15='MAPA DE RIESGOS'!O$9),'EVALUACIÓN 19-21'!$C22&amp;". ",IF(AND($F$9=PARÁMETROS!$F$10,PARÁMETROS!$S15='MAPA DE RIESGOS'!O$9),'EVALUACIÓN 19-21'!$C22&amp;". ",IF(AND($F$9=PARÁMETROS!$F$11,PARÁMETROS!$W15='MAPA DE RIESGOS'!O$9),'EVALUACIÓN 22'!$C22&amp;". ",""))))</f>
        <v/>
      </c>
      <c r="P20" s="52" t="str">
        <f>+IF(AND($F$9=PARÁMETROS!$F$8,PARÁMETROS!$K15=P$9),'EVALUACIÓN 19-21'!$C22&amp;". ",IF(AND($F$9=PARÁMETROS!$F$9,PARÁMETROS!$O15='MAPA DE RIESGOS'!P$9),'EVALUACIÓN 19-21'!$C22&amp;". ",IF(AND($F$9=PARÁMETROS!$F$10,PARÁMETROS!$S15='MAPA DE RIESGOS'!P$9),'EVALUACIÓN 19-21'!$C22&amp;". ",IF(AND($F$9=PARÁMETROS!$F$11,PARÁMETROS!$W15='MAPA DE RIESGOS'!P$9),'EVALUACIÓN 22'!$C22&amp;". ",""))))</f>
        <v xml:space="preserve">RE-11. </v>
      </c>
      <c r="Q20" s="52" t="str">
        <f>+IF(AND($F$9=PARÁMETROS!$F$8,PARÁMETROS!$K15=Q$9),'EVALUACIÓN 19-21'!$C22&amp;". ",IF(AND($F$9=PARÁMETROS!$F$9,PARÁMETROS!$O15='MAPA DE RIESGOS'!Q$9),'EVALUACIÓN 19-21'!$C22&amp;". ",IF(AND($F$9=PARÁMETROS!$F$10,PARÁMETROS!$S15='MAPA DE RIESGOS'!Q$9),'EVALUACIÓN 19-21'!$C22&amp;". ",IF(AND($F$9=PARÁMETROS!$F$11,PARÁMETROS!$W15='MAPA DE RIESGOS'!Q$9),'EVALUACIÓN 22'!$C22&amp;". ",""))))</f>
        <v/>
      </c>
      <c r="R20" s="52" t="str">
        <f>+IF(AND($F$9=PARÁMETROS!$F$8,PARÁMETROS!$K15=R$9),'EVALUACIÓN 19-21'!$C22&amp;". ",IF(AND($F$9=PARÁMETROS!$F$9,PARÁMETROS!$O15='MAPA DE RIESGOS'!R$9),'EVALUACIÓN 19-21'!$C22&amp;". ",IF(AND($F$9=PARÁMETROS!$F$10,PARÁMETROS!$S15='MAPA DE RIESGOS'!R$9),'EVALUACIÓN 19-21'!$C22&amp;". ",IF(AND($F$9=PARÁMETROS!$F$11,PARÁMETROS!$W15='MAPA DE RIESGOS'!R$9),'EVALUACIÓN 22'!$C22&amp;". ",""))))</f>
        <v/>
      </c>
      <c r="S20" s="52" t="str">
        <f>+IF(AND($F$9=PARÁMETROS!$F$8,PARÁMETROS!$K15=S$9),'EVALUACIÓN 19-21'!$C22&amp;". ",IF(AND($F$9=PARÁMETROS!$F$9,PARÁMETROS!$O15='MAPA DE RIESGOS'!S$9),'EVALUACIÓN 19-21'!$C22&amp;". ",IF(AND($F$9=PARÁMETROS!$F$10,PARÁMETROS!$S15='MAPA DE RIESGOS'!S$9),'EVALUACIÓN 19-21'!$C22&amp;". ",IF(AND($F$9=PARÁMETROS!$F$11,PARÁMETROS!$W15='MAPA DE RIESGOS'!S$9),'EVALUACIÓN 22'!$C22&amp;". ",""))))</f>
        <v/>
      </c>
      <c r="T20" s="52" t="str">
        <f>+IF(AND($F$9=PARÁMETROS!$F$8,PARÁMETROS!$K15=T$9),'EVALUACIÓN 19-21'!$C22&amp;". ",IF(AND($F$9=PARÁMETROS!$F$9,PARÁMETROS!$O15='MAPA DE RIESGOS'!T$9),'EVALUACIÓN 19-21'!$C22&amp;". ",IF(AND($F$9=PARÁMETROS!$F$10,PARÁMETROS!$S15='MAPA DE RIESGOS'!T$9),'EVALUACIÓN 19-21'!$C22&amp;". ",IF(AND($F$9=PARÁMETROS!$F$11,PARÁMETROS!$W15='MAPA DE RIESGOS'!T$9),'EVALUACIÓN 22'!$C22&amp;". ",""))))</f>
        <v/>
      </c>
      <c r="U20" s="52" t="str">
        <f>+IF(AND($F$9=PARÁMETROS!$F$8,PARÁMETROS!$K15=U$9),'EVALUACIÓN 19-21'!$C22&amp;". ",IF(AND($F$9=PARÁMETROS!$F$9,PARÁMETROS!$O15='MAPA DE RIESGOS'!U$9),'EVALUACIÓN 19-21'!$C22&amp;". ",IF(AND($F$9=PARÁMETROS!$F$10,PARÁMETROS!$S15='MAPA DE RIESGOS'!U$9),'EVALUACIÓN 19-21'!$C22&amp;". ",IF(AND($F$9=PARÁMETROS!$F$11,PARÁMETROS!$W15='MAPA DE RIESGOS'!U$9),'EVALUACIÓN 22'!$C22&amp;". ",""))))</f>
        <v/>
      </c>
      <c r="V20" s="52" t="str">
        <f>+IF(AND($F$9=PARÁMETROS!$F$8,PARÁMETROS!$K15=V$9),'EVALUACIÓN 19-21'!$C22&amp;". ",IF(AND($F$9=PARÁMETROS!$F$9,PARÁMETROS!$O15='MAPA DE RIESGOS'!V$9),'EVALUACIÓN 19-21'!$C22&amp;". ",IF(AND($F$9=PARÁMETROS!$F$10,PARÁMETROS!$S15='MAPA DE RIESGOS'!V$9),'EVALUACIÓN 19-21'!$C22&amp;". ",IF(AND($F$9=PARÁMETROS!$F$11,PARÁMETROS!$W15='MAPA DE RIESGOS'!V$9),'EVALUACIÓN 22'!$C22&amp;". ",""))))</f>
        <v/>
      </c>
      <c r="W20" s="52" t="str">
        <f>+IF(AND($F$9=PARÁMETROS!$F$8,PARÁMETROS!$K15=W$9),'EVALUACIÓN 19-21'!$C22&amp;". ",IF(AND($F$9=PARÁMETROS!$F$9,PARÁMETROS!$O15='MAPA DE RIESGOS'!W$9),'EVALUACIÓN 19-21'!$C22&amp;". ",IF(AND($F$9=PARÁMETROS!$F$10,PARÁMETROS!$S15='MAPA DE RIESGOS'!W$9),'EVALUACIÓN 19-21'!$C22&amp;". ",IF(AND($F$9=PARÁMETROS!$F$11,PARÁMETROS!$W15='MAPA DE RIESGOS'!W$9),'EVALUACIÓN 22'!$C22&amp;". ",""))))</f>
        <v/>
      </c>
      <c r="X20" s="52" t="str">
        <f>+IF(AND($F$9=PARÁMETROS!$F$8,PARÁMETROS!$K15=X$9),'EVALUACIÓN 19-21'!$C22&amp;". ",IF(AND($F$9=PARÁMETROS!$F$9,PARÁMETROS!$O15='MAPA DE RIESGOS'!X$9),'EVALUACIÓN 19-21'!$C22&amp;". ",IF(AND($F$9=PARÁMETROS!$F$10,PARÁMETROS!$S15='MAPA DE RIESGOS'!X$9),'EVALUACIÓN 19-21'!$C22&amp;". ",IF(AND($F$9=PARÁMETROS!$F$11,PARÁMETROS!$W15='MAPA DE RIESGOS'!X$9),'EVALUACIÓN 22'!$C22&amp;". ",""))))</f>
        <v/>
      </c>
      <c r="Y20" s="52" t="str">
        <f>+IF(AND($F$9=PARÁMETROS!$F$8,PARÁMETROS!$K15=Y$9),'EVALUACIÓN 19-21'!$C22&amp;". ",IF(AND($F$9=PARÁMETROS!$F$9,PARÁMETROS!$O15='MAPA DE RIESGOS'!Y$9),'EVALUACIÓN 19-21'!$C22&amp;". ",IF(AND($F$9=PARÁMETROS!$F$10,PARÁMETROS!$S15='MAPA DE RIESGOS'!Y$9),'EVALUACIÓN 19-21'!$C22&amp;". ",IF(AND($F$9=PARÁMETROS!$F$11,PARÁMETROS!$W15='MAPA DE RIESGOS'!Y$9),'EVALUACIÓN 22'!$C22&amp;". ",""))))</f>
        <v/>
      </c>
      <c r="Z20" s="52" t="str">
        <f>+IF(AND($F$9=PARÁMETROS!$F$8,PARÁMETROS!$K15=Z$9),'EVALUACIÓN 19-21'!$C22&amp;". ",IF(AND($F$9=PARÁMETROS!$F$9,PARÁMETROS!$O15='MAPA DE RIESGOS'!Z$9),'EVALUACIÓN 19-21'!$C22&amp;". ",IF(AND($F$9=PARÁMETROS!$F$10,PARÁMETROS!$S15='MAPA DE RIESGOS'!Z$9),'EVALUACIÓN 19-21'!$C22&amp;". ",IF(AND($F$9=PARÁMETROS!$F$11,PARÁMETROS!$W15='MAPA DE RIESGOS'!Z$9),'EVALUACIÓN 22'!$C22&amp;". ",""))))</f>
        <v/>
      </c>
      <c r="AA20" s="52" t="str">
        <f>+IF(AND($F$9=PARÁMETROS!$F$8,PARÁMETROS!$K15=AA$9),'EVALUACIÓN 19-21'!$C22&amp;". ",IF(AND($F$9=PARÁMETROS!$F$9,PARÁMETROS!$O15='MAPA DE RIESGOS'!AA$9),'EVALUACIÓN 19-21'!$C22&amp;". ",IF(AND($F$9=PARÁMETROS!$F$10,PARÁMETROS!$S15='MAPA DE RIESGOS'!AA$9),'EVALUACIÓN 19-21'!$C22&amp;". ",IF(AND($F$9=PARÁMETROS!$F$11,PARÁMETROS!$W15='MAPA DE RIESGOS'!AA$9),'EVALUACIÓN 22'!$C22&amp;". ",""))))</f>
        <v/>
      </c>
      <c r="AB20" s="52" t="str">
        <f>+IF(AND($F$9=PARÁMETROS!$F$8,PARÁMETROS!$K15=AB$9),'EVALUACIÓN 19-21'!$C22&amp;". ",IF(AND($F$9=PARÁMETROS!$F$9,PARÁMETROS!$O15='MAPA DE RIESGOS'!AB$9),'EVALUACIÓN 19-21'!$C22&amp;". ",IF(AND($F$9=PARÁMETROS!$F$10,PARÁMETROS!$S15='MAPA DE RIESGOS'!AB$9),'EVALUACIÓN 19-21'!$C22&amp;". ",IF(AND($F$9=PARÁMETROS!$F$11,PARÁMETROS!$W15='MAPA DE RIESGOS'!AB$9),'EVALUACIÓN 22'!$C22&amp;". ",""))))</f>
        <v/>
      </c>
      <c r="AC20" s="52" t="str">
        <f>+IF(AND($F$9=PARÁMETROS!$F$8,PARÁMETROS!$K15=AC$9),'EVALUACIÓN 19-21'!$C22&amp;". ",IF(AND($F$9=PARÁMETROS!$F$9,PARÁMETROS!$O15='MAPA DE RIESGOS'!AC$9),'EVALUACIÓN 19-21'!$C22&amp;". ",IF(AND($F$9=PARÁMETROS!$F$10,PARÁMETROS!$S15='MAPA DE RIESGOS'!AC$9),'EVALUACIÓN 19-21'!$C22&amp;". ",IF(AND($F$9=PARÁMETROS!$F$11,PARÁMETROS!$W15='MAPA DE RIESGOS'!AC$9),'EVALUACIÓN 22'!$C22&amp;". ",""))))</f>
        <v/>
      </c>
      <c r="AD20" s="52" t="str">
        <f>+IF(AND($F$9=PARÁMETROS!$F$8,PARÁMETROS!$K15=AD$9),'EVALUACIÓN 19-21'!$C22&amp;". ",IF(AND($F$9=PARÁMETROS!$F$9,PARÁMETROS!$O15='MAPA DE RIESGOS'!AD$9),'EVALUACIÓN 19-21'!$C22&amp;". ",IF(AND($F$9=PARÁMETROS!$F$10,PARÁMETROS!$S15='MAPA DE RIESGOS'!AD$9),'EVALUACIÓN 19-21'!$C22&amp;". ",IF(AND($F$9=PARÁMETROS!$F$11,PARÁMETROS!$W15='MAPA DE RIESGOS'!AD$9),'EVALUACIÓN 22'!$C22&amp;". ",""))))</f>
        <v/>
      </c>
      <c r="AE20" s="52" t="str">
        <f>+IF(AND($F$9=PARÁMETROS!$F$8,PARÁMETROS!$K15=AE$9),'EVALUACIÓN 19-21'!$C22&amp;". ",IF(AND($F$9=PARÁMETROS!$F$9,PARÁMETROS!$O15='MAPA DE RIESGOS'!AE$9),'EVALUACIÓN 19-21'!$C22&amp;". ",IF(AND($F$9=PARÁMETROS!$F$10,PARÁMETROS!$S15='MAPA DE RIESGOS'!AE$9),'EVALUACIÓN 19-21'!$C22&amp;". ",IF(AND($F$9=PARÁMETROS!$F$11,PARÁMETROS!$W15='MAPA DE RIESGOS'!AE$9),'EVALUACIÓN 22'!$C22&amp;". ",""))))</f>
        <v/>
      </c>
      <c r="AF20" s="52" t="str">
        <f>+IF(AND($F$9=PARÁMETROS!$F$8,PARÁMETROS!$K15=AF$9),'EVALUACIÓN 19-21'!$C22&amp;". ",IF(AND($F$9=PARÁMETROS!$F$9,PARÁMETROS!$O15='MAPA DE RIESGOS'!AF$9),'EVALUACIÓN 19-21'!$C22&amp;". ",IF(AND($F$9=PARÁMETROS!$F$10,PARÁMETROS!$S15='MAPA DE RIESGOS'!AF$9),'EVALUACIÓN 19-21'!$C22&amp;". ",IF(AND($F$9=PARÁMETROS!$F$11,PARÁMETROS!$W15='MAPA DE RIESGOS'!AF$9),'EVALUACIÓN 22'!$C22&amp;". ",""))))</f>
        <v/>
      </c>
      <c r="AG20" s="52" t="str">
        <f>+IF(AND($F$9=PARÁMETROS!$F$8,PARÁMETROS!$K15=AG$9),'EVALUACIÓN 19-21'!$C22&amp;". ",IF(AND($F$9=PARÁMETROS!$F$9,PARÁMETROS!$O15='MAPA DE RIESGOS'!AG$9),'EVALUACIÓN 19-21'!$C22&amp;". ",IF(AND($F$9=PARÁMETROS!$F$10,PARÁMETROS!$S15='MAPA DE RIESGOS'!AG$9),'EVALUACIÓN 19-21'!$C22&amp;". ",IF(AND($F$9=PARÁMETROS!$F$11,PARÁMETROS!$W15='MAPA DE RIESGOS'!AG$9),'EVALUACIÓN 22'!$C22&amp;". ",""))))</f>
        <v/>
      </c>
      <c r="AH20" s="53" t="str">
        <f>+IF(AND($F$9=PARÁMETROS!$F$8,PARÁMETROS!$K15=AH$9),'EVALUACIÓN 19-21'!$C22&amp;". ",IF(AND($F$9=PARÁMETROS!$F$9,PARÁMETROS!$O15='MAPA DE RIESGOS'!AH$9),'EVALUACIÓN 19-21'!$C22&amp;". ",IF(AND($F$9=PARÁMETROS!$F$10,PARÁMETROS!$S15='MAPA DE RIESGOS'!AH$9),'EVALUACIÓN 19-21'!$C22&amp;". ",IF(AND($F$9=PARÁMETROS!$F$11,PARÁMETROS!$W15='MAPA DE RIESGOS'!AH$9),'EVALUACIÓN 22'!$C22&amp;". ",""))))</f>
        <v/>
      </c>
    </row>
    <row r="21" spans="4:34" ht="16.5" customHeight="1" x14ac:dyDescent="0.25">
      <c r="D21" s="5"/>
      <c r="E21" s="59" t="s">
        <v>40</v>
      </c>
      <c r="I21" s="48"/>
      <c r="J21" s="51" t="str">
        <f>+IF(AND($F$9=PARÁMETROS!$F$8,PARÁMETROS!$K16=J$9),'EVALUACIÓN 19-21'!$C23&amp;". ",IF(AND($F$9=PARÁMETROS!$F$9,PARÁMETROS!$O16='MAPA DE RIESGOS'!J$9),'EVALUACIÓN 19-21'!$C23&amp;". ",IF(AND($F$9=PARÁMETROS!$F$10,PARÁMETROS!$S16='MAPA DE RIESGOS'!J$9),'EVALUACIÓN 19-21'!$C23&amp;". ",IF(AND($F$9=PARÁMETROS!$F$11,PARÁMETROS!$W16='MAPA DE RIESGOS'!J$9),'EVALUACIÓN 22'!$C23&amp;". ",""))))</f>
        <v/>
      </c>
      <c r="K21" s="52" t="str">
        <f>+IF(AND($F$9=PARÁMETROS!$F$8,PARÁMETROS!$K16=K$9),'EVALUACIÓN 19-21'!$C23&amp;". ",IF(AND($F$9=PARÁMETROS!$F$9,PARÁMETROS!$O16='MAPA DE RIESGOS'!K$9),'EVALUACIÓN 19-21'!$C23&amp;". ",IF(AND($F$9=PARÁMETROS!$F$10,PARÁMETROS!$S16='MAPA DE RIESGOS'!K$9),'EVALUACIÓN 19-21'!$C23&amp;". ",IF(AND($F$9=PARÁMETROS!$F$11,PARÁMETROS!$W16='MAPA DE RIESGOS'!K$9),'EVALUACIÓN 22'!$C23&amp;". ",""))))</f>
        <v/>
      </c>
      <c r="L21" s="52" t="str">
        <f>+IF(AND($F$9=PARÁMETROS!$F$8,PARÁMETROS!$K16=L$9),'EVALUACIÓN 19-21'!$C23&amp;". ",IF(AND($F$9=PARÁMETROS!$F$9,PARÁMETROS!$O16='MAPA DE RIESGOS'!L$9),'EVALUACIÓN 19-21'!$C23&amp;". ",IF(AND($F$9=PARÁMETROS!$F$10,PARÁMETROS!$S16='MAPA DE RIESGOS'!L$9),'EVALUACIÓN 19-21'!$C23&amp;". ",IF(AND($F$9=PARÁMETROS!$F$11,PARÁMETROS!$W16='MAPA DE RIESGOS'!L$9),'EVALUACIÓN 22'!$C23&amp;". ",""))))</f>
        <v/>
      </c>
      <c r="M21" s="52" t="str">
        <f>+IF(AND($F$9=PARÁMETROS!$F$8,PARÁMETROS!$K16=M$9),'EVALUACIÓN 19-21'!$C23&amp;". ",IF(AND($F$9=PARÁMETROS!$F$9,PARÁMETROS!$O16='MAPA DE RIESGOS'!M$9),'EVALUACIÓN 19-21'!$C23&amp;". ",IF(AND($F$9=PARÁMETROS!$F$10,PARÁMETROS!$S16='MAPA DE RIESGOS'!M$9),'EVALUACIÓN 19-21'!$C23&amp;". ",IF(AND($F$9=PARÁMETROS!$F$11,PARÁMETROS!$W16='MAPA DE RIESGOS'!M$9),'EVALUACIÓN 22'!$C23&amp;". ",""))))</f>
        <v/>
      </c>
      <c r="N21" s="52" t="str">
        <f>+IF(AND($F$9=PARÁMETROS!$F$8,PARÁMETROS!$K16=N$9),'EVALUACIÓN 19-21'!$C23&amp;". ",IF(AND($F$9=PARÁMETROS!$F$9,PARÁMETROS!$O16='MAPA DE RIESGOS'!N$9),'EVALUACIÓN 19-21'!$C23&amp;". ",IF(AND($F$9=PARÁMETROS!$F$10,PARÁMETROS!$S16='MAPA DE RIESGOS'!N$9),'EVALUACIÓN 19-21'!$C23&amp;". ",IF(AND($F$9=PARÁMETROS!$F$11,PARÁMETROS!$W16='MAPA DE RIESGOS'!N$9),'EVALUACIÓN 22'!$C23&amp;". ",""))))</f>
        <v/>
      </c>
      <c r="O21" s="52" t="str">
        <f>+IF(AND($F$9=PARÁMETROS!$F$8,PARÁMETROS!$K16=O$9),'EVALUACIÓN 19-21'!$C23&amp;". ",IF(AND($F$9=PARÁMETROS!$F$9,PARÁMETROS!$O16='MAPA DE RIESGOS'!O$9),'EVALUACIÓN 19-21'!$C23&amp;". ",IF(AND($F$9=PARÁMETROS!$F$10,PARÁMETROS!$S16='MAPA DE RIESGOS'!O$9),'EVALUACIÓN 19-21'!$C23&amp;". ",IF(AND($F$9=PARÁMETROS!$F$11,PARÁMETROS!$W16='MAPA DE RIESGOS'!O$9),'EVALUACIÓN 22'!$C23&amp;". ",""))))</f>
        <v/>
      </c>
      <c r="P21" s="52" t="str">
        <f>+IF(AND($F$9=PARÁMETROS!$F$8,PARÁMETROS!$K16=P$9),'EVALUACIÓN 19-21'!$C23&amp;". ",IF(AND($F$9=PARÁMETROS!$F$9,PARÁMETROS!$O16='MAPA DE RIESGOS'!P$9),'EVALUACIÓN 19-21'!$C23&amp;". ",IF(AND($F$9=PARÁMETROS!$F$10,PARÁMETROS!$S16='MAPA DE RIESGOS'!P$9),'EVALUACIÓN 19-21'!$C23&amp;". ",IF(AND($F$9=PARÁMETROS!$F$11,PARÁMETROS!$W16='MAPA DE RIESGOS'!P$9),'EVALUACIÓN 22'!$C23&amp;". ",""))))</f>
        <v/>
      </c>
      <c r="Q21" s="52" t="str">
        <f>+IF(AND($F$9=PARÁMETROS!$F$8,PARÁMETROS!$K16=Q$9),'EVALUACIÓN 19-21'!$C23&amp;". ",IF(AND($F$9=PARÁMETROS!$F$9,PARÁMETROS!$O16='MAPA DE RIESGOS'!Q$9),'EVALUACIÓN 19-21'!$C23&amp;". ",IF(AND($F$9=PARÁMETROS!$F$10,PARÁMETROS!$S16='MAPA DE RIESGOS'!Q$9),'EVALUACIÓN 19-21'!$C23&amp;". ",IF(AND($F$9=PARÁMETROS!$F$11,PARÁMETROS!$W16='MAPA DE RIESGOS'!Q$9),'EVALUACIÓN 22'!$C23&amp;". ",""))))</f>
        <v xml:space="preserve">RE-12. </v>
      </c>
      <c r="R21" s="52" t="str">
        <f>+IF(AND($F$9=PARÁMETROS!$F$8,PARÁMETROS!$K16=R$9),'EVALUACIÓN 19-21'!$C23&amp;". ",IF(AND($F$9=PARÁMETROS!$F$9,PARÁMETROS!$O16='MAPA DE RIESGOS'!R$9),'EVALUACIÓN 19-21'!$C23&amp;". ",IF(AND($F$9=PARÁMETROS!$F$10,PARÁMETROS!$S16='MAPA DE RIESGOS'!R$9),'EVALUACIÓN 19-21'!$C23&amp;". ",IF(AND($F$9=PARÁMETROS!$F$11,PARÁMETROS!$W16='MAPA DE RIESGOS'!R$9),'EVALUACIÓN 22'!$C23&amp;". ",""))))</f>
        <v/>
      </c>
      <c r="S21" s="52" t="str">
        <f>+IF(AND($F$9=PARÁMETROS!$F$8,PARÁMETROS!$K16=S$9),'EVALUACIÓN 19-21'!$C23&amp;". ",IF(AND($F$9=PARÁMETROS!$F$9,PARÁMETROS!$O16='MAPA DE RIESGOS'!S$9),'EVALUACIÓN 19-21'!$C23&amp;". ",IF(AND($F$9=PARÁMETROS!$F$10,PARÁMETROS!$S16='MAPA DE RIESGOS'!S$9),'EVALUACIÓN 19-21'!$C23&amp;". ",IF(AND($F$9=PARÁMETROS!$F$11,PARÁMETROS!$W16='MAPA DE RIESGOS'!S$9),'EVALUACIÓN 22'!$C23&amp;". ",""))))</f>
        <v/>
      </c>
      <c r="T21" s="52" t="str">
        <f>+IF(AND($F$9=PARÁMETROS!$F$8,PARÁMETROS!$K16=T$9),'EVALUACIÓN 19-21'!$C23&amp;". ",IF(AND($F$9=PARÁMETROS!$F$9,PARÁMETROS!$O16='MAPA DE RIESGOS'!T$9),'EVALUACIÓN 19-21'!$C23&amp;". ",IF(AND($F$9=PARÁMETROS!$F$10,PARÁMETROS!$S16='MAPA DE RIESGOS'!T$9),'EVALUACIÓN 19-21'!$C23&amp;". ",IF(AND($F$9=PARÁMETROS!$F$11,PARÁMETROS!$W16='MAPA DE RIESGOS'!T$9),'EVALUACIÓN 22'!$C23&amp;". ",""))))</f>
        <v/>
      </c>
      <c r="U21" s="52" t="str">
        <f>+IF(AND($F$9=PARÁMETROS!$F$8,PARÁMETROS!$K16=U$9),'EVALUACIÓN 19-21'!$C23&amp;". ",IF(AND($F$9=PARÁMETROS!$F$9,PARÁMETROS!$O16='MAPA DE RIESGOS'!U$9),'EVALUACIÓN 19-21'!$C23&amp;". ",IF(AND($F$9=PARÁMETROS!$F$10,PARÁMETROS!$S16='MAPA DE RIESGOS'!U$9),'EVALUACIÓN 19-21'!$C23&amp;". ",IF(AND($F$9=PARÁMETROS!$F$11,PARÁMETROS!$W16='MAPA DE RIESGOS'!U$9),'EVALUACIÓN 22'!$C23&amp;". ",""))))</f>
        <v/>
      </c>
      <c r="V21" s="52" t="str">
        <f>+IF(AND($F$9=PARÁMETROS!$F$8,PARÁMETROS!$K16=V$9),'EVALUACIÓN 19-21'!$C23&amp;". ",IF(AND($F$9=PARÁMETROS!$F$9,PARÁMETROS!$O16='MAPA DE RIESGOS'!V$9),'EVALUACIÓN 19-21'!$C23&amp;". ",IF(AND($F$9=PARÁMETROS!$F$10,PARÁMETROS!$S16='MAPA DE RIESGOS'!V$9),'EVALUACIÓN 19-21'!$C23&amp;". ",IF(AND($F$9=PARÁMETROS!$F$11,PARÁMETROS!$W16='MAPA DE RIESGOS'!V$9),'EVALUACIÓN 22'!$C23&amp;". ",""))))</f>
        <v/>
      </c>
      <c r="W21" s="52" t="str">
        <f>+IF(AND($F$9=PARÁMETROS!$F$8,PARÁMETROS!$K16=W$9),'EVALUACIÓN 19-21'!$C23&amp;". ",IF(AND($F$9=PARÁMETROS!$F$9,PARÁMETROS!$O16='MAPA DE RIESGOS'!W$9),'EVALUACIÓN 19-21'!$C23&amp;". ",IF(AND($F$9=PARÁMETROS!$F$10,PARÁMETROS!$S16='MAPA DE RIESGOS'!W$9),'EVALUACIÓN 19-21'!$C23&amp;". ",IF(AND($F$9=PARÁMETROS!$F$11,PARÁMETROS!$W16='MAPA DE RIESGOS'!W$9),'EVALUACIÓN 22'!$C23&amp;". ",""))))</f>
        <v/>
      </c>
      <c r="X21" s="52" t="str">
        <f>+IF(AND($F$9=PARÁMETROS!$F$8,PARÁMETROS!$K16=X$9),'EVALUACIÓN 19-21'!$C23&amp;". ",IF(AND($F$9=PARÁMETROS!$F$9,PARÁMETROS!$O16='MAPA DE RIESGOS'!X$9),'EVALUACIÓN 19-21'!$C23&amp;". ",IF(AND($F$9=PARÁMETROS!$F$10,PARÁMETROS!$S16='MAPA DE RIESGOS'!X$9),'EVALUACIÓN 19-21'!$C23&amp;". ",IF(AND($F$9=PARÁMETROS!$F$11,PARÁMETROS!$W16='MAPA DE RIESGOS'!X$9),'EVALUACIÓN 22'!$C23&amp;". ",""))))</f>
        <v/>
      </c>
      <c r="Y21" s="52" t="str">
        <f>+IF(AND($F$9=PARÁMETROS!$F$8,PARÁMETROS!$K16=Y$9),'EVALUACIÓN 19-21'!$C23&amp;". ",IF(AND($F$9=PARÁMETROS!$F$9,PARÁMETROS!$O16='MAPA DE RIESGOS'!Y$9),'EVALUACIÓN 19-21'!$C23&amp;". ",IF(AND($F$9=PARÁMETROS!$F$10,PARÁMETROS!$S16='MAPA DE RIESGOS'!Y$9),'EVALUACIÓN 19-21'!$C23&amp;". ",IF(AND($F$9=PARÁMETROS!$F$11,PARÁMETROS!$W16='MAPA DE RIESGOS'!Y$9),'EVALUACIÓN 22'!$C23&amp;". ",""))))</f>
        <v/>
      </c>
      <c r="Z21" s="52" t="str">
        <f>+IF(AND($F$9=PARÁMETROS!$F$8,PARÁMETROS!$K16=Z$9),'EVALUACIÓN 19-21'!$C23&amp;". ",IF(AND($F$9=PARÁMETROS!$F$9,PARÁMETROS!$O16='MAPA DE RIESGOS'!Z$9),'EVALUACIÓN 19-21'!$C23&amp;". ",IF(AND($F$9=PARÁMETROS!$F$10,PARÁMETROS!$S16='MAPA DE RIESGOS'!Z$9),'EVALUACIÓN 19-21'!$C23&amp;". ",IF(AND($F$9=PARÁMETROS!$F$11,PARÁMETROS!$W16='MAPA DE RIESGOS'!Z$9),'EVALUACIÓN 22'!$C23&amp;". ",""))))</f>
        <v/>
      </c>
      <c r="AA21" s="52" t="str">
        <f>+IF(AND($F$9=PARÁMETROS!$F$8,PARÁMETROS!$K16=AA$9),'EVALUACIÓN 19-21'!$C23&amp;". ",IF(AND($F$9=PARÁMETROS!$F$9,PARÁMETROS!$O16='MAPA DE RIESGOS'!AA$9),'EVALUACIÓN 19-21'!$C23&amp;". ",IF(AND($F$9=PARÁMETROS!$F$10,PARÁMETROS!$S16='MAPA DE RIESGOS'!AA$9),'EVALUACIÓN 19-21'!$C23&amp;". ",IF(AND($F$9=PARÁMETROS!$F$11,PARÁMETROS!$W16='MAPA DE RIESGOS'!AA$9),'EVALUACIÓN 22'!$C23&amp;". ",""))))</f>
        <v/>
      </c>
      <c r="AB21" s="52" t="str">
        <f>+IF(AND($F$9=PARÁMETROS!$F$8,PARÁMETROS!$K16=AB$9),'EVALUACIÓN 19-21'!$C23&amp;". ",IF(AND($F$9=PARÁMETROS!$F$9,PARÁMETROS!$O16='MAPA DE RIESGOS'!AB$9),'EVALUACIÓN 19-21'!$C23&amp;". ",IF(AND($F$9=PARÁMETROS!$F$10,PARÁMETROS!$S16='MAPA DE RIESGOS'!AB$9),'EVALUACIÓN 19-21'!$C23&amp;". ",IF(AND($F$9=PARÁMETROS!$F$11,PARÁMETROS!$W16='MAPA DE RIESGOS'!AB$9),'EVALUACIÓN 22'!$C23&amp;". ",""))))</f>
        <v/>
      </c>
      <c r="AC21" s="52" t="str">
        <f>+IF(AND($F$9=PARÁMETROS!$F$8,PARÁMETROS!$K16=AC$9),'EVALUACIÓN 19-21'!$C23&amp;". ",IF(AND($F$9=PARÁMETROS!$F$9,PARÁMETROS!$O16='MAPA DE RIESGOS'!AC$9),'EVALUACIÓN 19-21'!$C23&amp;". ",IF(AND($F$9=PARÁMETROS!$F$10,PARÁMETROS!$S16='MAPA DE RIESGOS'!AC$9),'EVALUACIÓN 19-21'!$C23&amp;". ",IF(AND($F$9=PARÁMETROS!$F$11,PARÁMETROS!$W16='MAPA DE RIESGOS'!AC$9),'EVALUACIÓN 22'!$C23&amp;". ",""))))</f>
        <v/>
      </c>
      <c r="AD21" s="52" t="str">
        <f>+IF(AND($F$9=PARÁMETROS!$F$8,PARÁMETROS!$K16=AD$9),'EVALUACIÓN 19-21'!$C23&amp;". ",IF(AND($F$9=PARÁMETROS!$F$9,PARÁMETROS!$O16='MAPA DE RIESGOS'!AD$9),'EVALUACIÓN 19-21'!$C23&amp;". ",IF(AND($F$9=PARÁMETROS!$F$10,PARÁMETROS!$S16='MAPA DE RIESGOS'!AD$9),'EVALUACIÓN 19-21'!$C23&amp;". ",IF(AND($F$9=PARÁMETROS!$F$11,PARÁMETROS!$W16='MAPA DE RIESGOS'!AD$9),'EVALUACIÓN 22'!$C23&amp;". ",""))))</f>
        <v/>
      </c>
      <c r="AE21" s="52" t="str">
        <f>+IF(AND($F$9=PARÁMETROS!$F$8,PARÁMETROS!$K16=AE$9),'EVALUACIÓN 19-21'!$C23&amp;". ",IF(AND($F$9=PARÁMETROS!$F$9,PARÁMETROS!$O16='MAPA DE RIESGOS'!AE$9),'EVALUACIÓN 19-21'!$C23&amp;". ",IF(AND($F$9=PARÁMETROS!$F$10,PARÁMETROS!$S16='MAPA DE RIESGOS'!AE$9),'EVALUACIÓN 19-21'!$C23&amp;". ",IF(AND($F$9=PARÁMETROS!$F$11,PARÁMETROS!$W16='MAPA DE RIESGOS'!AE$9),'EVALUACIÓN 22'!$C23&amp;". ",""))))</f>
        <v/>
      </c>
      <c r="AF21" s="52" t="str">
        <f>+IF(AND($F$9=PARÁMETROS!$F$8,PARÁMETROS!$K16=AF$9),'EVALUACIÓN 19-21'!$C23&amp;". ",IF(AND($F$9=PARÁMETROS!$F$9,PARÁMETROS!$O16='MAPA DE RIESGOS'!AF$9),'EVALUACIÓN 19-21'!$C23&amp;". ",IF(AND($F$9=PARÁMETROS!$F$10,PARÁMETROS!$S16='MAPA DE RIESGOS'!AF$9),'EVALUACIÓN 19-21'!$C23&amp;". ",IF(AND($F$9=PARÁMETROS!$F$11,PARÁMETROS!$W16='MAPA DE RIESGOS'!AF$9),'EVALUACIÓN 22'!$C23&amp;". ",""))))</f>
        <v/>
      </c>
      <c r="AG21" s="52" t="str">
        <f>+IF(AND($F$9=PARÁMETROS!$F$8,PARÁMETROS!$K16=AG$9),'EVALUACIÓN 19-21'!$C23&amp;". ",IF(AND($F$9=PARÁMETROS!$F$9,PARÁMETROS!$O16='MAPA DE RIESGOS'!AG$9),'EVALUACIÓN 19-21'!$C23&amp;". ",IF(AND($F$9=PARÁMETROS!$F$10,PARÁMETROS!$S16='MAPA DE RIESGOS'!AG$9),'EVALUACIÓN 19-21'!$C23&amp;". ",IF(AND($F$9=PARÁMETROS!$F$11,PARÁMETROS!$W16='MAPA DE RIESGOS'!AG$9),'EVALUACIÓN 22'!$C23&amp;". ",""))))</f>
        <v/>
      </c>
      <c r="AH21" s="53" t="str">
        <f>+IF(AND($F$9=PARÁMETROS!$F$8,PARÁMETROS!$K16=AH$9),'EVALUACIÓN 19-21'!$C23&amp;". ",IF(AND($F$9=PARÁMETROS!$F$9,PARÁMETROS!$O16='MAPA DE RIESGOS'!AH$9),'EVALUACIÓN 19-21'!$C23&amp;". ",IF(AND($F$9=PARÁMETROS!$F$10,PARÁMETROS!$S16='MAPA DE RIESGOS'!AH$9),'EVALUACIÓN 19-21'!$C23&amp;". ",IF(AND($F$9=PARÁMETROS!$F$11,PARÁMETROS!$W16='MAPA DE RIESGOS'!AH$9),'EVALUACIÓN 22'!$C23&amp;". ",""))))</f>
        <v/>
      </c>
    </row>
    <row r="22" spans="4:34" ht="28.5" customHeight="1" x14ac:dyDescent="0.25">
      <c r="I22" s="48"/>
      <c r="J22" s="51" t="str">
        <f>+IF(AND($F$9=PARÁMETROS!$F$8,PARÁMETROS!$K17=J$9),'EVALUACIÓN 19-21'!$C24&amp;". ",IF(AND($F$9=PARÁMETROS!$F$9,PARÁMETROS!$O17='MAPA DE RIESGOS'!J$9),'EVALUACIÓN 19-21'!$C24&amp;". ",IF(AND($F$9=PARÁMETROS!$F$10,PARÁMETROS!$S17='MAPA DE RIESGOS'!J$9),'EVALUACIÓN 19-21'!$C24&amp;". ",IF(AND($F$9=PARÁMETROS!$F$11,PARÁMETROS!$W17='MAPA DE RIESGOS'!J$9),'EVALUACIÓN 22'!$C24&amp;". ",""))))</f>
        <v/>
      </c>
      <c r="K22" s="52" t="str">
        <f>+IF(AND($F$9=PARÁMETROS!$F$8,PARÁMETROS!$K17=K$9),'EVALUACIÓN 19-21'!$C24&amp;". ",IF(AND($F$9=PARÁMETROS!$F$9,PARÁMETROS!$O17='MAPA DE RIESGOS'!K$9),'EVALUACIÓN 19-21'!$C24&amp;". ",IF(AND($F$9=PARÁMETROS!$F$10,PARÁMETROS!$S17='MAPA DE RIESGOS'!K$9),'EVALUACIÓN 19-21'!$C24&amp;". ",IF(AND($F$9=PARÁMETROS!$F$11,PARÁMETROS!$W17='MAPA DE RIESGOS'!K$9),'EVALUACIÓN 22'!$C24&amp;". ",""))))</f>
        <v/>
      </c>
      <c r="L22" s="52" t="str">
        <f>+IF(AND($F$9=PARÁMETROS!$F$8,PARÁMETROS!$K17=L$9),'EVALUACIÓN 19-21'!$C24&amp;". ",IF(AND($F$9=PARÁMETROS!$F$9,PARÁMETROS!$O17='MAPA DE RIESGOS'!L$9),'EVALUACIÓN 19-21'!$C24&amp;". ",IF(AND($F$9=PARÁMETROS!$F$10,PARÁMETROS!$S17='MAPA DE RIESGOS'!L$9),'EVALUACIÓN 19-21'!$C24&amp;". ",IF(AND($F$9=PARÁMETROS!$F$11,PARÁMETROS!$W17='MAPA DE RIESGOS'!L$9),'EVALUACIÓN 22'!$C24&amp;". ",""))))</f>
        <v/>
      </c>
      <c r="M22" s="52" t="str">
        <f>+IF(AND($F$9=PARÁMETROS!$F$8,PARÁMETROS!$K17=M$9),'EVALUACIÓN 19-21'!$C24&amp;". ",IF(AND($F$9=PARÁMETROS!$F$9,PARÁMETROS!$O17='MAPA DE RIESGOS'!M$9),'EVALUACIÓN 19-21'!$C24&amp;". ",IF(AND($F$9=PARÁMETROS!$F$10,PARÁMETROS!$S17='MAPA DE RIESGOS'!M$9),'EVALUACIÓN 19-21'!$C24&amp;". ",IF(AND($F$9=PARÁMETROS!$F$11,PARÁMETROS!$W17='MAPA DE RIESGOS'!M$9),'EVALUACIÓN 22'!$C24&amp;". ",""))))</f>
        <v/>
      </c>
      <c r="N22" s="52" t="str">
        <f>+IF(AND($F$9=PARÁMETROS!$F$8,PARÁMETROS!$K17=N$9),'EVALUACIÓN 19-21'!$C24&amp;". ",IF(AND($F$9=PARÁMETROS!$F$9,PARÁMETROS!$O17='MAPA DE RIESGOS'!N$9),'EVALUACIÓN 19-21'!$C24&amp;". ",IF(AND($F$9=PARÁMETROS!$F$10,PARÁMETROS!$S17='MAPA DE RIESGOS'!N$9),'EVALUACIÓN 19-21'!$C24&amp;". ",IF(AND($F$9=PARÁMETROS!$F$11,PARÁMETROS!$W17='MAPA DE RIESGOS'!N$9),'EVALUACIÓN 22'!$C24&amp;". ",""))))</f>
        <v/>
      </c>
      <c r="O22" s="52" t="str">
        <f>+IF(AND($F$9=PARÁMETROS!$F$8,PARÁMETROS!$K17=O$9),'EVALUACIÓN 19-21'!$C24&amp;". ",IF(AND($F$9=PARÁMETROS!$F$9,PARÁMETROS!$O17='MAPA DE RIESGOS'!O$9),'EVALUACIÓN 19-21'!$C24&amp;". ",IF(AND($F$9=PARÁMETROS!$F$10,PARÁMETROS!$S17='MAPA DE RIESGOS'!O$9),'EVALUACIÓN 19-21'!$C24&amp;". ",IF(AND($F$9=PARÁMETROS!$F$11,PARÁMETROS!$W17='MAPA DE RIESGOS'!O$9),'EVALUACIÓN 22'!$C24&amp;". ",""))))</f>
        <v/>
      </c>
      <c r="P22" s="52" t="str">
        <f>+IF(AND($F$9=PARÁMETROS!$F$8,PARÁMETROS!$K17=P$9),'EVALUACIÓN 19-21'!$C24&amp;". ",IF(AND($F$9=PARÁMETROS!$F$9,PARÁMETROS!$O17='MAPA DE RIESGOS'!P$9),'EVALUACIÓN 19-21'!$C24&amp;". ",IF(AND($F$9=PARÁMETROS!$F$10,PARÁMETROS!$S17='MAPA DE RIESGOS'!P$9),'EVALUACIÓN 19-21'!$C24&amp;". ",IF(AND($F$9=PARÁMETROS!$F$11,PARÁMETROS!$W17='MAPA DE RIESGOS'!P$9),'EVALUACIÓN 22'!$C24&amp;". ",""))))</f>
        <v xml:space="preserve">RE-13. </v>
      </c>
      <c r="Q22" s="52" t="str">
        <f>+IF(AND($F$9=PARÁMETROS!$F$8,PARÁMETROS!$K17=Q$9),'EVALUACIÓN 19-21'!$C24&amp;". ",IF(AND($F$9=PARÁMETROS!$F$9,PARÁMETROS!$O17='MAPA DE RIESGOS'!Q$9),'EVALUACIÓN 19-21'!$C24&amp;". ",IF(AND($F$9=PARÁMETROS!$F$10,PARÁMETROS!$S17='MAPA DE RIESGOS'!Q$9),'EVALUACIÓN 19-21'!$C24&amp;". ",IF(AND($F$9=PARÁMETROS!$F$11,PARÁMETROS!$W17='MAPA DE RIESGOS'!Q$9),'EVALUACIÓN 22'!$C24&amp;". ",""))))</f>
        <v/>
      </c>
      <c r="R22" s="52" t="str">
        <f>+IF(AND($F$9=PARÁMETROS!$F$8,PARÁMETROS!$K17=R$9),'EVALUACIÓN 19-21'!$C24&amp;". ",IF(AND($F$9=PARÁMETROS!$F$9,PARÁMETROS!$O17='MAPA DE RIESGOS'!R$9),'EVALUACIÓN 19-21'!$C24&amp;". ",IF(AND($F$9=PARÁMETROS!$F$10,PARÁMETROS!$S17='MAPA DE RIESGOS'!R$9),'EVALUACIÓN 19-21'!$C24&amp;". ",IF(AND($F$9=PARÁMETROS!$F$11,PARÁMETROS!$W17='MAPA DE RIESGOS'!R$9),'EVALUACIÓN 22'!$C24&amp;". ",""))))</f>
        <v/>
      </c>
      <c r="S22" s="52" t="str">
        <f>+IF(AND($F$9=PARÁMETROS!$F$8,PARÁMETROS!$K17=S$9),'EVALUACIÓN 19-21'!$C24&amp;". ",IF(AND($F$9=PARÁMETROS!$F$9,PARÁMETROS!$O17='MAPA DE RIESGOS'!S$9),'EVALUACIÓN 19-21'!$C24&amp;". ",IF(AND($F$9=PARÁMETROS!$F$10,PARÁMETROS!$S17='MAPA DE RIESGOS'!S$9),'EVALUACIÓN 19-21'!$C24&amp;". ",IF(AND($F$9=PARÁMETROS!$F$11,PARÁMETROS!$W17='MAPA DE RIESGOS'!S$9),'EVALUACIÓN 22'!$C24&amp;". ",""))))</f>
        <v/>
      </c>
      <c r="T22" s="52" t="str">
        <f>+IF(AND($F$9=PARÁMETROS!$F$8,PARÁMETROS!$K17=T$9),'EVALUACIÓN 19-21'!$C24&amp;". ",IF(AND($F$9=PARÁMETROS!$F$9,PARÁMETROS!$O17='MAPA DE RIESGOS'!T$9),'EVALUACIÓN 19-21'!$C24&amp;". ",IF(AND($F$9=PARÁMETROS!$F$10,PARÁMETROS!$S17='MAPA DE RIESGOS'!T$9),'EVALUACIÓN 19-21'!$C24&amp;". ",IF(AND($F$9=PARÁMETROS!$F$11,PARÁMETROS!$W17='MAPA DE RIESGOS'!T$9),'EVALUACIÓN 22'!$C24&amp;". ",""))))</f>
        <v/>
      </c>
      <c r="U22" s="52" t="str">
        <f>+IF(AND($F$9=PARÁMETROS!$F$8,PARÁMETROS!$K17=U$9),'EVALUACIÓN 19-21'!$C24&amp;". ",IF(AND($F$9=PARÁMETROS!$F$9,PARÁMETROS!$O17='MAPA DE RIESGOS'!U$9),'EVALUACIÓN 19-21'!$C24&amp;". ",IF(AND($F$9=PARÁMETROS!$F$10,PARÁMETROS!$S17='MAPA DE RIESGOS'!U$9),'EVALUACIÓN 19-21'!$C24&amp;". ",IF(AND($F$9=PARÁMETROS!$F$11,PARÁMETROS!$W17='MAPA DE RIESGOS'!U$9),'EVALUACIÓN 22'!$C24&amp;". ",""))))</f>
        <v/>
      </c>
      <c r="V22" s="52" t="str">
        <f>+IF(AND($F$9=PARÁMETROS!$F$8,PARÁMETROS!$K17=V$9),'EVALUACIÓN 19-21'!$C24&amp;". ",IF(AND($F$9=PARÁMETROS!$F$9,PARÁMETROS!$O17='MAPA DE RIESGOS'!V$9),'EVALUACIÓN 19-21'!$C24&amp;". ",IF(AND($F$9=PARÁMETROS!$F$10,PARÁMETROS!$S17='MAPA DE RIESGOS'!V$9),'EVALUACIÓN 19-21'!$C24&amp;". ",IF(AND($F$9=PARÁMETROS!$F$11,PARÁMETROS!$W17='MAPA DE RIESGOS'!V$9),'EVALUACIÓN 22'!$C24&amp;". ",""))))</f>
        <v/>
      </c>
      <c r="W22" s="52" t="str">
        <f>+IF(AND($F$9=PARÁMETROS!$F$8,PARÁMETROS!$K17=W$9),'EVALUACIÓN 19-21'!$C24&amp;". ",IF(AND($F$9=PARÁMETROS!$F$9,PARÁMETROS!$O17='MAPA DE RIESGOS'!W$9),'EVALUACIÓN 19-21'!$C24&amp;". ",IF(AND($F$9=PARÁMETROS!$F$10,PARÁMETROS!$S17='MAPA DE RIESGOS'!W$9),'EVALUACIÓN 19-21'!$C24&amp;". ",IF(AND($F$9=PARÁMETROS!$F$11,PARÁMETROS!$W17='MAPA DE RIESGOS'!W$9),'EVALUACIÓN 22'!$C24&amp;". ",""))))</f>
        <v/>
      </c>
      <c r="X22" s="52" t="str">
        <f>+IF(AND($F$9=PARÁMETROS!$F$8,PARÁMETROS!$K17=X$9),'EVALUACIÓN 19-21'!$C24&amp;". ",IF(AND($F$9=PARÁMETROS!$F$9,PARÁMETROS!$O17='MAPA DE RIESGOS'!X$9),'EVALUACIÓN 19-21'!$C24&amp;". ",IF(AND($F$9=PARÁMETROS!$F$10,PARÁMETROS!$S17='MAPA DE RIESGOS'!X$9),'EVALUACIÓN 19-21'!$C24&amp;". ",IF(AND($F$9=PARÁMETROS!$F$11,PARÁMETROS!$W17='MAPA DE RIESGOS'!X$9),'EVALUACIÓN 22'!$C24&amp;". ",""))))</f>
        <v/>
      </c>
      <c r="Y22" s="52" t="str">
        <f>+IF(AND($F$9=PARÁMETROS!$F$8,PARÁMETROS!$K17=Y$9),'EVALUACIÓN 19-21'!$C24&amp;". ",IF(AND($F$9=PARÁMETROS!$F$9,PARÁMETROS!$O17='MAPA DE RIESGOS'!Y$9),'EVALUACIÓN 19-21'!$C24&amp;". ",IF(AND($F$9=PARÁMETROS!$F$10,PARÁMETROS!$S17='MAPA DE RIESGOS'!Y$9),'EVALUACIÓN 19-21'!$C24&amp;". ",IF(AND($F$9=PARÁMETROS!$F$11,PARÁMETROS!$W17='MAPA DE RIESGOS'!Y$9),'EVALUACIÓN 22'!$C24&amp;". ",""))))</f>
        <v/>
      </c>
      <c r="Z22" s="52" t="str">
        <f>+IF(AND($F$9=PARÁMETROS!$F$8,PARÁMETROS!$K17=Z$9),'EVALUACIÓN 19-21'!$C24&amp;". ",IF(AND($F$9=PARÁMETROS!$F$9,PARÁMETROS!$O17='MAPA DE RIESGOS'!Z$9),'EVALUACIÓN 19-21'!$C24&amp;". ",IF(AND($F$9=PARÁMETROS!$F$10,PARÁMETROS!$S17='MAPA DE RIESGOS'!Z$9),'EVALUACIÓN 19-21'!$C24&amp;". ",IF(AND($F$9=PARÁMETROS!$F$11,PARÁMETROS!$W17='MAPA DE RIESGOS'!Z$9),'EVALUACIÓN 22'!$C24&amp;". ",""))))</f>
        <v/>
      </c>
      <c r="AA22" s="52" t="str">
        <f>+IF(AND($F$9=PARÁMETROS!$F$8,PARÁMETROS!$K17=AA$9),'EVALUACIÓN 19-21'!$C24&amp;". ",IF(AND($F$9=PARÁMETROS!$F$9,PARÁMETROS!$O17='MAPA DE RIESGOS'!AA$9),'EVALUACIÓN 19-21'!$C24&amp;". ",IF(AND($F$9=PARÁMETROS!$F$10,PARÁMETROS!$S17='MAPA DE RIESGOS'!AA$9),'EVALUACIÓN 19-21'!$C24&amp;". ",IF(AND($F$9=PARÁMETROS!$F$11,PARÁMETROS!$W17='MAPA DE RIESGOS'!AA$9),'EVALUACIÓN 22'!$C24&amp;". ",""))))</f>
        <v/>
      </c>
      <c r="AB22" s="52" t="str">
        <f>+IF(AND($F$9=PARÁMETROS!$F$8,PARÁMETROS!$K17=AB$9),'EVALUACIÓN 19-21'!$C24&amp;". ",IF(AND($F$9=PARÁMETROS!$F$9,PARÁMETROS!$O17='MAPA DE RIESGOS'!AB$9),'EVALUACIÓN 19-21'!$C24&amp;". ",IF(AND($F$9=PARÁMETROS!$F$10,PARÁMETROS!$S17='MAPA DE RIESGOS'!AB$9),'EVALUACIÓN 19-21'!$C24&amp;". ",IF(AND($F$9=PARÁMETROS!$F$11,PARÁMETROS!$W17='MAPA DE RIESGOS'!AB$9),'EVALUACIÓN 22'!$C24&amp;". ",""))))</f>
        <v/>
      </c>
      <c r="AC22" s="52" t="str">
        <f>+IF(AND($F$9=PARÁMETROS!$F$8,PARÁMETROS!$K17=AC$9),'EVALUACIÓN 19-21'!$C24&amp;". ",IF(AND($F$9=PARÁMETROS!$F$9,PARÁMETROS!$O17='MAPA DE RIESGOS'!AC$9),'EVALUACIÓN 19-21'!$C24&amp;". ",IF(AND($F$9=PARÁMETROS!$F$10,PARÁMETROS!$S17='MAPA DE RIESGOS'!AC$9),'EVALUACIÓN 19-21'!$C24&amp;". ",IF(AND($F$9=PARÁMETROS!$F$11,PARÁMETROS!$W17='MAPA DE RIESGOS'!AC$9),'EVALUACIÓN 22'!$C24&amp;". ",""))))</f>
        <v/>
      </c>
      <c r="AD22" s="52" t="str">
        <f>+IF(AND($F$9=PARÁMETROS!$F$8,PARÁMETROS!$K17=AD$9),'EVALUACIÓN 19-21'!$C24&amp;". ",IF(AND($F$9=PARÁMETROS!$F$9,PARÁMETROS!$O17='MAPA DE RIESGOS'!AD$9),'EVALUACIÓN 19-21'!$C24&amp;". ",IF(AND($F$9=PARÁMETROS!$F$10,PARÁMETROS!$S17='MAPA DE RIESGOS'!AD$9),'EVALUACIÓN 19-21'!$C24&amp;". ",IF(AND($F$9=PARÁMETROS!$F$11,PARÁMETROS!$W17='MAPA DE RIESGOS'!AD$9),'EVALUACIÓN 22'!$C24&amp;". ",""))))</f>
        <v/>
      </c>
      <c r="AE22" s="52" t="str">
        <f>+IF(AND($F$9=PARÁMETROS!$F$8,PARÁMETROS!$K17=AE$9),'EVALUACIÓN 19-21'!$C24&amp;". ",IF(AND($F$9=PARÁMETROS!$F$9,PARÁMETROS!$O17='MAPA DE RIESGOS'!AE$9),'EVALUACIÓN 19-21'!$C24&amp;". ",IF(AND($F$9=PARÁMETROS!$F$10,PARÁMETROS!$S17='MAPA DE RIESGOS'!AE$9),'EVALUACIÓN 19-21'!$C24&amp;". ",IF(AND($F$9=PARÁMETROS!$F$11,PARÁMETROS!$W17='MAPA DE RIESGOS'!AE$9),'EVALUACIÓN 22'!$C24&amp;". ",""))))</f>
        <v/>
      </c>
      <c r="AF22" s="52" t="str">
        <f>+IF(AND($F$9=PARÁMETROS!$F$8,PARÁMETROS!$K17=AF$9),'EVALUACIÓN 19-21'!$C24&amp;". ",IF(AND($F$9=PARÁMETROS!$F$9,PARÁMETROS!$O17='MAPA DE RIESGOS'!AF$9),'EVALUACIÓN 19-21'!$C24&amp;". ",IF(AND($F$9=PARÁMETROS!$F$10,PARÁMETROS!$S17='MAPA DE RIESGOS'!AF$9),'EVALUACIÓN 19-21'!$C24&amp;". ",IF(AND($F$9=PARÁMETROS!$F$11,PARÁMETROS!$W17='MAPA DE RIESGOS'!AF$9),'EVALUACIÓN 22'!$C24&amp;". ",""))))</f>
        <v/>
      </c>
      <c r="AG22" s="52" t="str">
        <f>+IF(AND($F$9=PARÁMETROS!$F$8,PARÁMETROS!$K17=AG$9),'EVALUACIÓN 19-21'!$C24&amp;". ",IF(AND($F$9=PARÁMETROS!$F$9,PARÁMETROS!$O17='MAPA DE RIESGOS'!AG$9),'EVALUACIÓN 19-21'!$C24&amp;". ",IF(AND($F$9=PARÁMETROS!$F$10,PARÁMETROS!$S17='MAPA DE RIESGOS'!AG$9),'EVALUACIÓN 19-21'!$C24&amp;". ",IF(AND($F$9=PARÁMETROS!$F$11,PARÁMETROS!$W17='MAPA DE RIESGOS'!AG$9),'EVALUACIÓN 22'!$C24&amp;". ",""))))</f>
        <v/>
      </c>
      <c r="AH22" s="53" t="str">
        <f>+IF(AND($F$9=PARÁMETROS!$F$8,PARÁMETROS!$K17=AH$9),'EVALUACIÓN 19-21'!$C24&amp;". ",IF(AND($F$9=PARÁMETROS!$F$9,PARÁMETROS!$O17='MAPA DE RIESGOS'!AH$9),'EVALUACIÓN 19-21'!$C24&amp;". ",IF(AND($F$9=PARÁMETROS!$F$10,PARÁMETROS!$S17='MAPA DE RIESGOS'!AH$9),'EVALUACIÓN 19-21'!$C24&amp;". ",IF(AND($F$9=PARÁMETROS!$F$11,PARÁMETROS!$W17='MAPA DE RIESGOS'!AH$9),'EVALUACIÓN 22'!$C24&amp;". ",""))))</f>
        <v/>
      </c>
    </row>
    <row r="23" spans="4:34" ht="28.5" customHeight="1" x14ac:dyDescent="0.25">
      <c r="I23" s="48"/>
      <c r="J23" s="51" t="str">
        <f>+IF(AND($F$9=PARÁMETROS!$F$8,PARÁMETROS!$K18=J$9),'EVALUACIÓN 19-21'!$C25&amp;". ",IF(AND($F$9=PARÁMETROS!$F$9,PARÁMETROS!$O18='MAPA DE RIESGOS'!J$9),'EVALUACIÓN 19-21'!$C25&amp;". ",IF(AND($F$9=PARÁMETROS!$F$10,PARÁMETROS!$S18='MAPA DE RIESGOS'!J$9),'EVALUACIÓN 19-21'!$C25&amp;". ",IF(AND($F$9=PARÁMETROS!$F$11,PARÁMETROS!$W18='MAPA DE RIESGOS'!J$9),'EVALUACIÓN 22'!$C25&amp;". ",""))))</f>
        <v/>
      </c>
      <c r="K23" s="52" t="str">
        <f>+IF(AND($F$9=PARÁMETROS!$F$8,PARÁMETROS!$K18=K$9),'EVALUACIÓN 19-21'!$C25&amp;". ",IF(AND($F$9=PARÁMETROS!$F$9,PARÁMETROS!$O18='MAPA DE RIESGOS'!K$9),'EVALUACIÓN 19-21'!$C25&amp;". ",IF(AND($F$9=PARÁMETROS!$F$10,PARÁMETROS!$S18='MAPA DE RIESGOS'!K$9),'EVALUACIÓN 19-21'!$C25&amp;". ",IF(AND($F$9=PARÁMETROS!$F$11,PARÁMETROS!$W18='MAPA DE RIESGOS'!K$9),'EVALUACIÓN 22'!$C25&amp;". ",""))))</f>
        <v/>
      </c>
      <c r="L23" s="52" t="str">
        <f>+IF(AND($F$9=PARÁMETROS!$F$8,PARÁMETROS!$K18=L$9),'EVALUACIÓN 19-21'!$C25&amp;". ",IF(AND($F$9=PARÁMETROS!$F$9,PARÁMETROS!$O18='MAPA DE RIESGOS'!L$9),'EVALUACIÓN 19-21'!$C25&amp;". ",IF(AND($F$9=PARÁMETROS!$F$10,PARÁMETROS!$S18='MAPA DE RIESGOS'!L$9),'EVALUACIÓN 19-21'!$C25&amp;". ",IF(AND($F$9=PARÁMETROS!$F$11,PARÁMETROS!$W18='MAPA DE RIESGOS'!L$9),'EVALUACIÓN 22'!$C25&amp;". ",""))))</f>
        <v/>
      </c>
      <c r="M23" s="52" t="str">
        <f>+IF(AND($F$9=PARÁMETROS!$F$8,PARÁMETROS!$K18=M$9),'EVALUACIÓN 19-21'!$C25&amp;". ",IF(AND($F$9=PARÁMETROS!$F$9,PARÁMETROS!$O18='MAPA DE RIESGOS'!M$9),'EVALUACIÓN 19-21'!$C25&amp;". ",IF(AND($F$9=PARÁMETROS!$F$10,PARÁMETROS!$S18='MAPA DE RIESGOS'!M$9),'EVALUACIÓN 19-21'!$C25&amp;". ",IF(AND($F$9=PARÁMETROS!$F$11,PARÁMETROS!$W18='MAPA DE RIESGOS'!M$9),'EVALUACIÓN 22'!$C25&amp;". ",""))))</f>
        <v/>
      </c>
      <c r="N23" s="52" t="str">
        <f>+IF(AND($F$9=PARÁMETROS!$F$8,PARÁMETROS!$K18=N$9),'EVALUACIÓN 19-21'!$C25&amp;". ",IF(AND($F$9=PARÁMETROS!$F$9,PARÁMETROS!$O18='MAPA DE RIESGOS'!N$9),'EVALUACIÓN 19-21'!$C25&amp;". ",IF(AND($F$9=PARÁMETROS!$F$10,PARÁMETROS!$S18='MAPA DE RIESGOS'!N$9),'EVALUACIÓN 19-21'!$C25&amp;". ",IF(AND($F$9=PARÁMETROS!$F$11,PARÁMETROS!$W18='MAPA DE RIESGOS'!N$9),'EVALUACIÓN 22'!$C25&amp;". ",""))))</f>
        <v/>
      </c>
      <c r="O23" s="52" t="str">
        <f>+IF(AND($F$9=PARÁMETROS!$F$8,PARÁMETROS!$K18=O$9),'EVALUACIÓN 19-21'!$C25&amp;". ",IF(AND($F$9=PARÁMETROS!$F$9,PARÁMETROS!$O18='MAPA DE RIESGOS'!O$9),'EVALUACIÓN 19-21'!$C25&amp;". ",IF(AND($F$9=PARÁMETROS!$F$10,PARÁMETROS!$S18='MAPA DE RIESGOS'!O$9),'EVALUACIÓN 19-21'!$C25&amp;". ",IF(AND($F$9=PARÁMETROS!$F$11,PARÁMETROS!$W18='MAPA DE RIESGOS'!O$9),'EVALUACIÓN 22'!$C25&amp;". ",""))))</f>
        <v/>
      </c>
      <c r="P23" s="52" t="str">
        <f>+IF(AND($F$9=PARÁMETROS!$F$8,PARÁMETROS!$K18=P$9),'EVALUACIÓN 19-21'!$C25&amp;". ",IF(AND($F$9=PARÁMETROS!$F$9,PARÁMETROS!$O18='MAPA DE RIESGOS'!P$9),'EVALUACIÓN 19-21'!$C25&amp;". ",IF(AND($F$9=PARÁMETROS!$F$10,PARÁMETROS!$S18='MAPA DE RIESGOS'!P$9),'EVALUACIÓN 19-21'!$C25&amp;". ",IF(AND($F$9=PARÁMETROS!$F$11,PARÁMETROS!$W18='MAPA DE RIESGOS'!P$9),'EVALUACIÓN 22'!$C25&amp;". ",""))))</f>
        <v xml:space="preserve">RE-14. </v>
      </c>
      <c r="Q23" s="52" t="str">
        <f>+IF(AND($F$9=PARÁMETROS!$F$8,PARÁMETROS!$K18=Q$9),'EVALUACIÓN 19-21'!$C25&amp;". ",IF(AND($F$9=PARÁMETROS!$F$9,PARÁMETROS!$O18='MAPA DE RIESGOS'!Q$9),'EVALUACIÓN 19-21'!$C25&amp;". ",IF(AND($F$9=PARÁMETROS!$F$10,PARÁMETROS!$S18='MAPA DE RIESGOS'!Q$9),'EVALUACIÓN 19-21'!$C25&amp;". ",IF(AND($F$9=PARÁMETROS!$F$11,PARÁMETROS!$W18='MAPA DE RIESGOS'!Q$9),'EVALUACIÓN 22'!$C25&amp;". ",""))))</f>
        <v/>
      </c>
      <c r="R23" s="52" t="str">
        <f>+IF(AND($F$9=PARÁMETROS!$F$8,PARÁMETROS!$K18=R$9),'EVALUACIÓN 19-21'!$C25&amp;". ",IF(AND($F$9=PARÁMETROS!$F$9,PARÁMETROS!$O18='MAPA DE RIESGOS'!R$9),'EVALUACIÓN 19-21'!$C25&amp;". ",IF(AND($F$9=PARÁMETROS!$F$10,PARÁMETROS!$S18='MAPA DE RIESGOS'!R$9),'EVALUACIÓN 19-21'!$C25&amp;". ",IF(AND($F$9=PARÁMETROS!$F$11,PARÁMETROS!$W18='MAPA DE RIESGOS'!R$9),'EVALUACIÓN 22'!$C25&amp;". ",""))))</f>
        <v/>
      </c>
      <c r="S23" s="52" t="str">
        <f>+IF(AND($F$9=PARÁMETROS!$F$8,PARÁMETROS!$K18=S$9),'EVALUACIÓN 19-21'!$C25&amp;". ",IF(AND($F$9=PARÁMETROS!$F$9,PARÁMETROS!$O18='MAPA DE RIESGOS'!S$9),'EVALUACIÓN 19-21'!$C25&amp;". ",IF(AND($F$9=PARÁMETROS!$F$10,PARÁMETROS!$S18='MAPA DE RIESGOS'!S$9),'EVALUACIÓN 19-21'!$C25&amp;". ",IF(AND($F$9=PARÁMETROS!$F$11,PARÁMETROS!$W18='MAPA DE RIESGOS'!S$9),'EVALUACIÓN 22'!$C25&amp;". ",""))))</f>
        <v/>
      </c>
      <c r="T23" s="52" t="str">
        <f>+IF(AND($F$9=PARÁMETROS!$F$8,PARÁMETROS!$K18=T$9),'EVALUACIÓN 19-21'!$C25&amp;". ",IF(AND($F$9=PARÁMETROS!$F$9,PARÁMETROS!$O18='MAPA DE RIESGOS'!T$9),'EVALUACIÓN 19-21'!$C25&amp;". ",IF(AND($F$9=PARÁMETROS!$F$10,PARÁMETROS!$S18='MAPA DE RIESGOS'!T$9),'EVALUACIÓN 19-21'!$C25&amp;". ",IF(AND($F$9=PARÁMETROS!$F$11,PARÁMETROS!$W18='MAPA DE RIESGOS'!T$9),'EVALUACIÓN 22'!$C25&amp;". ",""))))</f>
        <v/>
      </c>
      <c r="U23" s="52" t="str">
        <f>+IF(AND($F$9=PARÁMETROS!$F$8,PARÁMETROS!$K18=U$9),'EVALUACIÓN 19-21'!$C25&amp;". ",IF(AND($F$9=PARÁMETROS!$F$9,PARÁMETROS!$O18='MAPA DE RIESGOS'!U$9),'EVALUACIÓN 19-21'!$C25&amp;". ",IF(AND($F$9=PARÁMETROS!$F$10,PARÁMETROS!$S18='MAPA DE RIESGOS'!U$9),'EVALUACIÓN 19-21'!$C25&amp;". ",IF(AND($F$9=PARÁMETROS!$F$11,PARÁMETROS!$W18='MAPA DE RIESGOS'!U$9),'EVALUACIÓN 22'!$C25&amp;". ",""))))</f>
        <v/>
      </c>
      <c r="V23" s="52" t="str">
        <f>+IF(AND($F$9=PARÁMETROS!$F$8,PARÁMETROS!$K18=V$9),'EVALUACIÓN 19-21'!$C25&amp;". ",IF(AND($F$9=PARÁMETROS!$F$9,PARÁMETROS!$O18='MAPA DE RIESGOS'!V$9),'EVALUACIÓN 19-21'!$C25&amp;". ",IF(AND($F$9=PARÁMETROS!$F$10,PARÁMETROS!$S18='MAPA DE RIESGOS'!V$9),'EVALUACIÓN 19-21'!$C25&amp;". ",IF(AND($F$9=PARÁMETROS!$F$11,PARÁMETROS!$W18='MAPA DE RIESGOS'!V$9),'EVALUACIÓN 22'!$C25&amp;". ",""))))</f>
        <v/>
      </c>
      <c r="W23" s="52" t="str">
        <f>+IF(AND($F$9=PARÁMETROS!$F$8,PARÁMETROS!$K18=W$9),'EVALUACIÓN 19-21'!$C25&amp;". ",IF(AND($F$9=PARÁMETROS!$F$9,PARÁMETROS!$O18='MAPA DE RIESGOS'!W$9),'EVALUACIÓN 19-21'!$C25&amp;". ",IF(AND($F$9=PARÁMETROS!$F$10,PARÁMETROS!$S18='MAPA DE RIESGOS'!W$9),'EVALUACIÓN 19-21'!$C25&amp;". ",IF(AND($F$9=PARÁMETROS!$F$11,PARÁMETROS!$W18='MAPA DE RIESGOS'!W$9),'EVALUACIÓN 22'!$C25&amp;". ",""))))</f>
        <v/>
      </c>
      <c r="X23" s="52" t="str">
        <f>+IF(AND($F$9=PARÁMETROS!$F$8,PARÁMETROS!$K18=X$9),'EVALUACIÓN 19-21'!$C25&amp;". ",IF(AND($F$9=PARÁMETROS!$F$9,PARÁMETROS!$O18='MAPA DE RIESGOS'!X$9),'EVALUACIÓN 19-21'!$C25&amp;". ",IF(AND($F$9=PARÁMETROS!$F$10,PARÁMETROS!$S18='MAPA DE RIESGOS'!X$9),'EVALUACIÓN 19-21'!$C25&amp;". ",IF(AND($F$9=PARÁMETROS!$F$11,PARÁMETROS!$W18='MAPA DE RIESGOS'!X$9),'EVALUACIÓN 22'!$C25&amp;". ",""))))</f>
        <v/>
      </c>
      <c r="Y23" s="52" t="str">
        <f>+IF(AND($F$9=PARÁMETROS!$F$8,PARÁMETROS!$K18=Y$9),'EVALUACIÓN 19-21'!$C25&amp;". ",IF(AND($F$9=PARÁMETROS!$F$9,PARÁMETROS!$O18='MAPA DE RIESGOS'!Y$9),'EVALUACIÓN 19-21'!$C25&amp;". ",IF(AND($F$9=PARÁMETROS!$F$10,PARÁMETROS!$S18='MAPA DE RIESGOS'!Y$9),'EVALUACIÓN 19-21'!$C25&amp;". ",IF(AND($F$9=PARÁMETROS!$F$11,PARÁMETROS!$W18='MAPA DE RIESGOS'!Y$9),'EVALUACIÓN 22'!$C25&amp;". ",""))))</f>
        <v/>
      </c>
      <c r="Z23" s="52" t="str">
        <f>+IF(AND($F$9=PARÁMETROS!$F$8,PARÁMETROS!$K18=Z$9),'EVALUACIÓN 19-21'!$C25&amp;". ",IF(AND($F$9=PARÁMETROS!$F$9,PARÁMETROS!$O18='MAPA DE RIESGOS'!Z$9),'EVALUACIÓN 19-21'!$C25&amp;". ",IF(AND($F$9=PARÁMETROS!$F$10,PARÁMETROS!$S18='MAPA DE RIESGOS'!Z$9),'EVALUACIÓN 19-21'!$C25&amp;". ",IF(AND($F$9=PARÁMETROS!$F$11,PARÁMETROS!$W18='MAPA DE RIESGOS'!Z$9),'EVALUACIÓN 22'!$C25&amp;". ",""))))</f>
        <v/>
      </c>
      <c r="AA23" s="52" t="str">
        <f>+IF(AND($F$9=PARÁMETROS!$F$8,PARÁMETROS!$K18=AA$9),'EVALUACIÓN 19-21'!$C25&amp;". ",IF(AND($F$9=PARÁMETROS!$F$9,PARÁMETROS!$O18='MAPA DE RIESGOS'!AA$9),'EVALUACIÓN 19-21'!$C25&amp;". ",IF(AND($F$9=PARÁMETROS!$F$10,PARÁMETROS!$S18='MAPA DE RIESGOS'!AA$9),'EVALUACIÓN 19-21'!$C25&amp;". ",IF(AND($F$9=PARÁMETROS!$F$11,PARÁMETROS!$W18='MAPA DE RIESGOS'!AA$9),'EVALUACIÓN 22'!$C25&amp;". ",""))))</f>
        <v/>
      </c>
      <c r="AB23" s="52" t="str">
        <f>+IF(AND($F$9=PARÁMETROS!$F$8,PARÁMETROS!$K18=AB$9),'EVALUACIÓN 19-21'!$C25&amp;". ",IF(AND($F$9=PARÁMETROS!$F$9,PARÁMETROS!$O18='MAPA DE RIESGOS'!AB$9),'EVALUACIÓN 19-21'!$C25&amp;". ",IF(AND($F$9=PARÁMETROS!$F$10,PARÁMETROS!$S18='MAPA DE RIESGOS'!AB$9),'EVALUACIÓN 19-21'!$C25&amp;". ",IF(AND($F$9=PARÁMETROS!$F$11,PARÁMETROS!$W18='MAPA DE RIESGOS'!AB$9),'EVALUACIÓN 22'!$C25&amp;". ",""))))</f>
        <v/>
      </c>
      <c r="AC23" s="52" t="str">
        <f>+IF(AND($F$9=PARÁMETROS!$F$8,PARÁMETROS!$K18=AC$9),'EVALUACIÓN 19-21'!$C25&amp;". ",IF(AND($F$9=PARÁMETROS!$F$9,PARÁMETROS!$O18='MAPA DE RIESGOS'!AC$9),'EVALUACIÓN 19-21'!$C25&amp;". ",IF(AND($F$9=PARÁMETROS!$F$10,PARÁMETROS!$S18='MAPA DE RIESGOS'!AC$9),'EVALUACIÓN 19-21'!$C25&amp;". ",IF(AND($F$9=PARÁMETROS!$F$11,PARÁMETROS!$W18='MAPA DE RIESGOS'!AC$9),'EVALUACIÓN 22'!$C25&amp;". ",""))))</f>
        <v/>
      </c>
      <c r="AD23" s="52" t="str">
        <f>+IF(AND($F$9=PARÁMETROS!$F$8,PARÁMETROS!$K18=AD$9),'EVALUACIÓN 19-21'!$C25&amp;". ",IF(AND($F$9=PARÁMETROS!$F$9,PARÁMETROS!$O18='MAPA DE RIESGOS'!AD$9),'EVALUACIÓN 19-21'!$C25&amp;". ",IF(AND($F$9=PARÁMETROS!$F$10,PARÁMETROS!$S18='MAPA DE RIESGOS'!AD$9),'EVALUACIÓN 19-21'!$C25&amp;". ",IF(AND($F$9=PARÁMETROS!$F$11,PARÁMETROS!$W18='MAPA DE RIESGOS'!AD$9),'EVALUACIÓN 22'!$C25&amp;". ",""))))</f>
        <v/>
      </c>
      <c r="AE23" s="52" t="str">
        <f>+IF(AND($F$9=PARÁMETROS!$F$8,PARÁMETROS!$K18=AE$9),'EVALUACIÓN 19-21'!$C25&amp;". ",IF(AND($F$9=PARÁMETROS!$F$9,PARÁMETROS!$O18='MAPA DE RIESGOS'!AE$9),'EVALUACIÓN 19-21'!$C25&amp;". ",IF(AND($F$9=PARÁMETROS!$F$10,PARÁMETROS!$S18='MAPA DE RIESGOS'!AE$9),'EVALUACIÓN 19-21'!$C25&amp;". ",IF(AND($F$9=PARÁMETROS!$F$11,PARÁMETROS!$W18='MAPA DE RIESGOS'!AE$9),'EVALUACIÓN 22'!$C25&amp;". ",""))))</f>
        <v/>
      </c>
      <c r="AF23" s="52" t="str">
        <f>+IF(AND($F$9=PARÁMETROS!$F$8,PARÁMETROS!$K18=AF$9),'EVALUACIÓN 19-21'!$C25&amp;". ",IF(AND($F$9=PARÁMETROS!$F$9,PARÁMETROS!$O18='MAPA DE RIESGOS'!AF$9),'EVALUACIÓN 19-21'!$C25&amp;". ",IF(AND($F$9=PARÁMETROS!$F$10,PARÁMETROS!$S18='MAPA DE RIESGOS'!AF$9),'EVALUACIÓN 19-21'!$C25&amp;". ",IF(AND($F$9=PARÁMETROS!$F$11,PARÁMETROS!$W18='MAPA DE RIESGOS'!AF$9),'EVALUACIÓN 22'!$C25&amp;". ",""))))</f>
        <v/>
      </c>
      <c r="AG23" s="52" t="str">
        <f>+IF(AND($F$9=PARÁMETROS!$F$8,PARÁMETROS!$K18=AG$9),'EVALUACIÓN 19-21'!$C25&amp;". ",IF(AND($F$9=PARÁMETROS!$F$9,PARÁMETROS!$O18='MAPA DE RIESGOS'!AG$9),'EVALUACIÓN 19-21'!$C25&amp;". ",IF(AND($F$9=PARÁMETROS!$F$10,PARÁMETROS!$S18='MAPA DE RIESGOS'!AG$9),'EVALUACIÓN 19-21'!$C25&amp;". ",IF(AND($F$9=PARÁMETROS!$F$11,PARÁMETROS!$W18='MAPA DE RIESGOS'!AG$9),'EVALUACIÓN 22'!$C25&amp;". ",""))))</f>
        <v/>
      </c>
      <c r="AH23" s="53" t="str">
        <f>+IF(AND($F$9=PARÁMETROS!$F$8,PARÁMETROS!$K18=AH$9),'EVALUACIÓN 19-21'!$C25&amp;". ",IF(AND($F$9=PARÁMETROS!$F$9,PARÁMETROS!$O18='MAPA DE RIESGOS'!AH$9),'EVALUACIÓN 19-21'!$C25&amp;". ",IF(AND($F$9=PARÁMETROS!$F$10,PARÁMETROS!$S18='MAPA DE RIESGOS'!AH$9),'EVALUACIÓN 19-21'!$C25&amp;". ",IF(AND($F$9=PARÁMETROS!$F$11,PARÁMETROS!$W18='MAPA DE RIESGOS'!AH$9),'EVALUACIÓN 22'!$C25&amp;". ",""))))</f>
        <v/>
      </c>
    </row>
    <row r="24" spans="4:34" ht="15" x14ac:dyDescent="0.25">
      <c r="I24" s="48"/>
      <c r="J24" s="51" t="str">
        <f>+IF(AND($F$9=PARÁMETROS!$F$8,PARÁMETROS!$K19=J$9),'EVALUACIÓN 19-21'!$C26&amp;". ",IF(AND($F$9=PARÁMETROS!$F$9,PARÁMETROS!$O19='MAPA DE RIESGOS'!J$9),'EVALUACIÓN 19-21'!$C26&amp;". ",IF(AND($F$9=PARÁMETROS!$F$10,PARÁMETROS!$S19='MAPA DE RIESGOS'!J$9),'EVALUACIÓN 19-21'!$C26&amp;". ",IF(AND($F$9=PARÁMETROS!$F$11,PARÁMETROS!$W19='MAPA DE RIESGOS'!J$9),'EVALUACIÓN 22'!$C26&amp;". ",""))))</f>
        <v/>
      </c>
      <c r="K24" s="52" t="str">
        <f>+IF(AND($F$9=PARÁMETROS!$F$8,PARÁMETROS!$K19=K$9),'EVALUACIÓN 19-21'!$C26&amp;". ",IF(AND($F$9=PARÁMETROS!$F$9,PARÁMETROS!$O19='MAPA DE RIESGOS'!K$9),'EVALUACIÓN 19-21'!$C26&amp;". ",IF(AND($F$9=PARÁMETROS!$F$10,PARÁMETROS!$S19='MAPA DE RIESGOS'!K$9),'EVALUACIÓN 19-21'!$C26&amp;". ",IF(AND($F$9=PARÁMETROS!$F$11,PARÁMETROS!$W19='MAPA DE RIESGOS'!K$9),'EVALUACIÓN 22'!$C26&amp;". ",""))))</f>
        <v/>
      </c>
      <c r="L24" s="52" t="str">
        <f>+IF(AND($F$9=PARÁMETROS!$F$8,PARÁMETROS!$K19=L$9),'EVALUACIÓN 19-21'!$C26&amp;". ",IF(AND($F$9=PARÁMETROS!$F$9,PARÁMETROS!$O19='MAPA DE RIESGOS'!L$9),'EVALUACIÓN 19-21'!$C26&amp;". ",IF(AND($F$9=PARÁMETROS!$F$10,PARÁMETROS!$S19='MAPA DE RIESGOS'!L$9),'EVALUACIÓN 19-21'!$C26&amp;". ",IF(AND($F$9=PARÁMETROS!$F$11,PARÁMETROS!$W19='MAPA DE RIESGOS'!L$9),'EVALUACIÓN 22'!$C26&amp;". ",""))))</f>
        <v/>
      </c>
      <c r="M24" s="52" t="str">
        <f>+IF(AND($F$9=PARÁMETROS!$F$8,PARÁMETROS!$K19=M$9),'EVALUACIÓN 19-21'!$C26&amp;". ",IF(AND($F$9=PARÁMETROS!$F$9,PARÁMETROS!$O19='MAPA DE RIESGOS'!M$9),'EVALUACIÓN 19-21'!$C26&amp;". ",IF(AND($F$9=PARÁMETROS!$F$10,PARÁMETROS!$S19='MAPA DE RIESGOS'!M$9),'EVALUACIÓN 19-21'!$C26&amp;". ",IF(AND($F$9=PARÁMETROS!$F$11,PARÁMETROS!$W19='MAPA DE RIESGOS'!M$9),'EVALUACIÓN 22'!$C26&amp;". ",""))))</f>
        <v/>
      </c>
      <c r="N24" s="52" t="str">
        <f>+IF(AND($F$9=PARÁMETROS!$F$8,PARÁMETROS!$K19=N$9),'EVALUACIÓN 19-21'!$C26&amp;". ",IF(AND($F$9=PARÁMETROS!$F$9,PARÁMETROS!$O19='MAPA DE RIESGOS'!N$9),'EVALUACIÓN 19-21'!$C26&amp;". ",IF(AND($F$9=PARÁMETROS!$F$10,PARÁMETROS!$S19='MAPA DE RIESGOS'!N$9),'EVALUACIÓN 19-21'!$C26&amp;". ",IF(AND($F$9=PARÁMETROS!$F$11,PARÁMETROS!$W19='MAPA DE RIESGOS'!N$9),'EVALUACIÓN 22'!$C26&amp;". ",""))))</f>
        <v/>
      </c>
      <c r="O24" s="52" t="str">
        <f>+IF(AND($F$9=PARÁMETROS!$F$8,PARÁMETROS!$K19=O$9),'EVALUACIÓN 19-21'!$C26&amp;". ",IF(AND($F$9=PARÁMETROS!$F$9,PARÁMETROS!$O19='MAPA DE RIESGOS'!O$9),'EVALUACIÓN 19-21'!$C26&amp;". ",IF(AND($F$9=PARÁMETROS!$F$10,PARÁMETROS!$S19='MAPA DE RIESGOS'!O$9),'EVALUACIÓN 19-21'!$C26&amp;". ",IF(AND($F$9=PARÁMETROS!$F$11,PARÁMETROS!$W19='MAPA DE RIESGOS'!O$9),'EVALUACIÓN 22'!$C26&amp;". ",""))))</f>
        <v/>
      </c>
      <c r="P24" s="52" t="str">
        <f>+IF(AND($F$9=PARÁMETROS!$F$8,PARÁMETROS!$K19=P$9),'EVALUACIÓN 19-21'!$C26&amp;". ",IF(AND($F$9=PARÁMETROS!$F$9,PARÁMETROS!$O19='MAPA DE RIESGOS'!P$9),'EVALUACIÓN 19-21'!$C26&amp;". ",IF(AND($F$9=PARÁMETROS!$F$10,PARÁMETROS!$S19='MAPA DE RIESGOS'!P$9),'EVALUACIÓN 19-21'!$C26&amp;". ",IF(AND($F$9=PARÁMETROS!$F$11,PARÁMETROS!$W19='MAPA DE RIESGOS'!P$9),'EVALUACIÓN 22'!$C26&amp;". ",""))))</f>
        <v/>
      </c>
      <c r="Q24" s="52" t="str">
        <f>+IF(AND($F$9=PARÁMETROS!$F$8,PARÁMETROS!$K19=Q$9),'EVALUACIÓN 19-21'!$C26&amp;". ",IF(AND($F$9=PARÁMETROS!$F$9,PARÁMETROS!$O19='MAPA DE RIESGOS'!Q$9),'EVALUACIÓN 19-21'!$C26&amp;". ",IF(AND($F$9=PARÁMETROS!$F$10,PARÁMETROS!$S19='MAPA DE RIESGOS'!Q$9),'EVALUACIÓN 19-21'!$C26&amp;". ",IF(AND($F$9=PARÁMETROS!$F$11,PARÁMETROS!$W19='MAPA DE RIESGOS'!Q$9),'EVALUACIÓN 22'!$C26&amp;". ",""))))</f>
        <v xml:space="preserve">RE-15. </v>
      </c>
      <c r="R24" s="52" t="str">
        <f>+IF(AND($F$9=PARÁMETROS!$F$8,PARÁMETROS!$K19=R$9),'EVALUACIÓN 19-21'!$C26&amp;". ",IF(AND($F$9=PARÁMETROS!$F$9,PARÁMETROS!$O19='MAPA DE RIESGOS'!R$9),'EVALUACIÓN 19-21'!$C26&amp;". ",IF(AND($F$9=PARÁMETROS!$F$10,PARÁMETROS!$S19='MAPA DE RIESGOS'!R$9),'EVALUACIÓN 19-21'!$C26&amp;". ",IF(AND($F$9=PARÁMETROS!$F$11,PARÁMETROS!$W19='MAPA DE RIESGOS'!R$9),'EVALUACIÓN 22'!$C26&amp;". ",""))))</f>
        <v/>
      </c>
      <c r="S24" s="52" t="str">
        <f>+IF(AND($F$9=PARÁMETROS!$F$8,PARÁMETROS!$K19=S$9),'EVALUACIÓN 19-21'!$C26&amp;". ",IF(AND($F$9=PARÁMETROS!$F$9,PARÁMETROS!$O19='MAPA DE RIESGOS'!S$9),'EVALUACIÓN 19-21'!$C26&amp;". ",IF(AND($F$9=PARÁMETROS!$F$10,PARÁMETROS!$S19='MAPA DE RIESGOS'!S$9),'EVALUACIÓN 19-21'!$C26&amp;". ",IF(AND($F$9=PARÁMETROS!$F$11,PARÁMETROS!$W19='MAPA DE RIESGOS'!S$9),'EVALUACIÓN 22'!$C26&amp;". ",""))))</f>
        <v/>
      </c>
      <c r="T24" s="52" t="str">
        <f>+IF(AND($F$9=PARÁMETROS!$F$8,PARÁMETROS!$K19=T$9),'EVALUACIÓN 19-21'!$C26&amp;". ",IF(AND($F$9=PARÁMETROS!$F$9,PARÁMETROS!$O19='MAPA DE RIESGOS'!T$9),'EVALUACIÓN 19-21'!$C26&amp;". ",IF(AND($F$9=PARÁMETROS!$F$10,PARÁMETROS!$S19='MAPA DE RIESGOS'!T$9),'EVALUACIÓN 19-21'!$C26&amp;". ",IF(AND($F$9=PARÁMETROS!$F$11,PARÁMETROS!$W19='MAPA DE RIESGOS'!T$9),'EVALUACIÓN 22'!$C26&amp;". ",""))))</f>
        <v/>
      </c>
      <c r="U24" s="52" t="str">
        <f>+IF(AND($F$9=PARÁMETROS!$F$8,PARÁMETROS!$K19=U$9),'EVALUACIÓN 19-21'!$C26&amp;". ",IF(AND($F$9=PARÁMETROS!$F$9,PARÁMETROS!$O19='MAPA DE RIESGOS'!U$9),'EVALUACIÓN 19-21'!$C26&amp;". ",IF(AND($F$9=PARÁMETROS!$F$10,PARÁMETROS!$S19='MAPA DE RIESGOS'!U$9),'EVALUACIÓN 19-21'!$C26&amp;". ",IF(AND($F$9=PARÁMETROS!$F$11,PARÁMETROS!$W19='MAPA DE RIESGOS'!U$9),'EVALUACIÓN 22'!$C26&amp;". ",""))))</f>
        <v/>
      </c>
      <c r="V24" s="52" t="str">
        <f>+IF(AND($F$9=PARÁMETROS!$F$8,PARÁMETROS!$K19=V$9),'EVALUACIÓN 19-21'!$C26&amp;". ",IF(AND($F$9=PARÁMETROS!$F$9,PARÁMETROS!$O19='MAPA DE RIESGOS'!V$9),'EVALUACIÓN 19-21'!$C26&amp;". ",IF(AND($F$9=PARÁMETROS!$F$10,PARÁMETROS!$S19='MAPA DE RIESGOS'!V$9),'EVALUACIÓN 19-21'!$C26&amp;". ",IF(AND($F$9=PARÁMETROS!$F$11,PARÁMETROS!$W19='MAPA DE RIESGOS'!V$9),'EVALUACIÓN 22'!$C26&amp;". ",""))))</f>
        <v/>
      </c>
      <c r="W24" s="52" t="str">
        <f>+IF(AND($F$9=PARÁMETROS!$F$8,PARÁMETROS!$K19=W$9),'EVALUACIÓN 19-21'!$C26&amp;". ",IF(AND($F$9=PARÁMETROS!$F$9,PARÁMETROS!$O19='MAPA DE RIESGOS'!W$9),'EVALUACIÓN 19-21'!$C26&amp;". ",IF(AND($F$9=PARÁMETROS!$F$10,PARÁMETROS!$S19='MAPA DE RIESGOS'!W$9),'EVALUACIÓN 19-21'!$C26&amp;". ",IF(AND($F$9=PARÁMETROS!$F$11,PARÁMETROS!$W19='MAPA DE RIESGOS'!W$9),'EVALUACIÓN 22'!$C26&amp;". ",""))))</f>
        <v/>
      </c>
      <c r="X24" s="52" t="str">
        <f>+IF(AND($F$9=PARÁMETROS!$F$8,PARÁMETROS!$K19=X$9),'EVALUACIÓN 19-21'!$C26&amp;". ",IF(AND($F$9=PARÁMETROS!$F$9,PARÁMETROS!$O19='MAPA DE RIESGOS'!X$9),'EVALUACIÓN 19-21'!$C26&amp;". ",IF(AND($F$9=PARÁMETROS!$F$10,PARÁMETROS!$S19='MAPA DE RIESGOS'!X$9),'EVALUACIÓN 19-21'!$C26&amp;". ",IF(AND($F$9=PARÁMETROS!$F$11,PARÁMETROS!$W19='MAPA DE RIESGOS'!X$9),'EVALUACIÓN 22'!$C26&amp;". ",""))))</f>
        <v/>
      </c>
      <c r="Y24" s="52" t="str">
        <f>+IF(AND($F$9=PARÁMETROS!$F$8,PARÁMETROS!$K19=Y$9),'EVALUACIÓN 19-21'!$C26&amp;". ",IF(AND($F$9=PARÁMETROS!$F$9,PARÁMETROS!$O19='MAPA DE RIESGOS'!Y$9),'EVALUACIÓN 19-21'!$C26&amp;". ",IF(AND($F$9=PARÁMETROS!$F$10,PARÁMETROS!$S19='MAPA DE RIESGOS'!Y$9),'EVALUACIÓN 19-21'!$C26&amp;". ",IF(AND($F$9=PARÁMETROS!$F$11,PARÁMETROS!$W19='MAPA DE RIESGOS'!Y$9),'EVALUACIÓN 22'!$C26&amp;". ",""))))</f>
        <v/>
      </c>
      <c r="Z24" s="52" t="str">
        <f>+IF(AND($F$9=PARÁMETROS!$F$8,PARÁMETROS!$K19=Z$9),'EVALUACIÓN 19-21'!$C26&amp;". ",IF(AND($F$9=PARÁMETROS!$F$9,PARÁMETROS!$O19='MAPA DE RIESGOS'!Z$9),'EVALUACIÓN 19-21'!$C26&amp;". ",IF(AND($F$9=PARÁMETROS!$F$10,PARÁMETROS!$S19='MAPA DE RIESGOS'!Z$9),'EVALUACIÓN 19-21'!$C26&amp;". ",IF(AND($F$9=PARÁMETROS!$F$11,PARÁMETROS!$W19='MAPA DE RIESGOS'!Z$9),'EVALUACIÓN 22'!$C26&amp;". ",""))))</f>
        <v/>
      </c>
      <c r="AA24" s="52" t="str">
        <f>+IF(AND($F$9=PARÁMETROS!$F$8,PARÁMETROS!$K19=AA$9),'EVALUACIÓN 19-21'!$C26&amp;". ",IF(AND($F$9=PARÁMETROS!$F$9,PARÁMETROS!$O19='MAPA DE RIESGOS'!AA$9),'EVALUACIÓN 19-21'!$C26&amp;". ",IF(AND($F$9=PARÁMETROS!$F$10,PARÁMETROS!$S19='MAPA DE RIESGOS'!AA$9),'EVALUACIÓN 19-21'!$C26&amp;". ",IF(AND($F$9=PARÁMETROS!$F$11,PARÁMETROS!$W19='MAPA DE RIESGOS'!AA$9),'EVALUACIÓN 22'!$C26&amp;". ",""))))</f>
        <v/>
      </c>
      <c r="AB24" s="52" t="str">
        <f>+IF(AND($F$9=PARÁMETROS!$F$8,PARÁMETROS!$K19=AB$9),'EVALUACIÓN 19-21'!$C26&amp;". ",IF(AND($F$9=PARÁMETROS!$F$9,PARÁMETROS!$O19='MAPA DE RIESGOS'!AB$9),'EVALUACIÓN 19-21'!$C26&amp;". ",IF(AND($F$9=PARÁMETROS!$F$10,PARÁMETROS!$S19='MAPA DE RIESGOS'!AB$9),'EVALUACIÓN 19-21'!$C26&amp;". ",IF(AND($F$9=PARÁMETROS!$F$11,PARÁMETROS!$W19='MAPA DE RIESGOS'!AB$9),'EVALUACIÓN 22'!$C26&amp;". ",""))))</f>
        <v/>
      </c>
      <c r="AC24" s="52" t="str">
        <f>+IF(AND($F$9=PARÁMETROS!$F$8,PARÁMETROS!$K19=AC$9),'EVALUACIÓN 19-21'!$C26&amp;". ",IF(AND($F$9=PARÁMETROS!$F$9,PARÁMETROS!$O19='MAPA DE RIESGOS'!AC$9),'EVALUACIÓN 19-21'!$C26&amp;". ",IF(AND($F$9=PARÁMETROS!$F$10,PARÁMETROS!$S19='MAPA DE RIESGOS'!AC$9),'EVALUACIÓN 19-21'!$C26&amp;". ",IF(AND($F$9=PARÁMETROS!$F$11,PARÁMETROS!$W19='MAPA DE RIESGOS'!AC$9),'EVALUACIÓN 22'!$C26&amp;". ",""))))</f>
        <v/>
      </c>
      <c r="AD24" s="52" t="str">
        <f>+IF(AND($F$9=PARÁMETROS!$F$8,PARÁMETROS!$K19=AD$9),'EVALUACIÓN 19-21'!$C26&amp;". ",IF(AND($F$9=PARÁMETROS!$F$9,PARÁMETROS!$O19='MAPA DE RIESGOS'!AD$9),'EVALUACIÓN 19-21'!$C26&amp;". ",IF(AND($F$9=PARÁMETROS!$F$10,PARÁMETROS!$S19='MAPA DE RIESGOS'!AD$9),'EVALUACIÓN 19-21'!$C26&amp;". ",IF(AND($F$9=PARÁMETROS!$F$11,PARÁMETROS!$W19='MAPA DE RIESGOS'!AD$9),'EVALUACIÓN 22'!$C26&amp;". ",""))))</f>
        <v/>
      </c>
      <c r="AE24" s="52" t="str">
        <f>+IF(AND($F$9=PARÁMETROS!$F$8,PARÁMETROS!$K19=AE$9),'EVALUACIÓN 19-21'!$C26&amp;". ",IF(AND($F$9=PARÁMETROS!$F$9,PARÁMETROS!$O19='MAPA DE RIESGOS'!AE$9),'EVALUACIÓN 19-21'!$C26&amp;". ",IF(AND($F$9=PARÁMETROS!$F$10,PARÁMETROS!$S19='MAPA DE RIESGOS'!AE$9),'EVALUACIÓN 19-21'!$C26&amp;". ",IF(AND($F$9=PARÁMETROS!$F$11,PARÁMETROS!$W19='MAPA DE RIESGOS'!AE$9),'EVALUACIÓN 22'!$C26&amp;". ",""))))</f>
        <v/>
      </c>
      <c r="AF24" s="52" t="str">
        <f>+IF(AND($F$9=PARÁMETROS!$F$8,PARÁMETROS!$K19=AF$9),'EVALUACIÓN 19-21'!$C26&amp;". ",IF(AND($F$9=PARÁMETROS!$F$9,PARÁMETROS!$O19='MAPA DE RIESGOS'!AF$9),'EVALUACIÓN 19-21'!$C26&amp;". ",IF(AND($F$9=PARÁMETROS!$F$10,PARÁMETROS!$S19='MAPA DE RIESGOS'!AF$9),'EVALUACIÓN 19-21'!$C26&amp;". ",IF(AND($F$9=PARÁMETROS!$F$11,PARÁMETROS!$W19='MAPA DE RIESGOS'!AF$9),'EVALUACIÓN 22'!$C26&amp;". ",""))))</f>
        <v/>
      </c>
      <c r="AG24" s="52" t="str">
        <f>+IF(AND($F$9=PARÁMETROS!$F$8,PARÁMETROS!$K19=AG$9),'EVALUACIÓN 19-21'!$C26&amp;". ",IF(AND($F$9=PARÁMETROS!$F$9,PARÁMETROS!$O19='MAPA DE RIESGOS'!AG$9),'EVALUACIÓN 19-21'!$C26&amp;". ",IF(AND($F$9=PARÁMETROS!$F$10,PARÁMETROS!$S19='MAPA DE RIESGOS'!AG$9),'EVALUACIÓN 19-21'!$C26&amp;". ",IF(AND($F$9=PARÁMETROS!$F$11,PARÁMETROS!$W19='MAPA DE RIESGOS'!AG$9),'EVALUACIÓN 22'!$C26&amp;". ",""))))</f>
        <v/>
      </c>
      <c r="AH24" s="53" t="str">
        <f>+IF(AND($F$9=PARÁMETROS!$F$8,PARÁMETROS!$K19=AH$9),'EVALUACIÓN 19-21'!$C26&amp;". ",IF(AND($F$9=PARÁMETROS!$F$9,PARÁMETROS!$O19='MAPA DE RIESGOS'!AH$9),'EVALUACIÓN 19-21'!$C26&amp;". ",IF(AND($F$9=PARÁMETROS!$F$10,PARÁMETROS!$S19='MAPA DE RIESGOS'!AH$9),'EVALUACIÓN 19-21'!$C26&amp;". ",IF(AND($F$9=PARÁMETROS!$F$11,PARÁMETROS!$W19='MAPA DE RIESGOS'!AH$9),'EVALUACIÓN 22'!$C26&amp;". ",""))))</f>
        <v/>
      </c>
    </row>
    <row r="25" spans="4:34" ht="15" x14ac:dyDescent="0.25">
      <c r="I25" s="48"/>
      <c r="J25" s="51" t="str">
        <f>+IF(AND($F$9=PARÁMETROS!$F$8,PARÁMETROS!$K20=J$9),'EVALUACIÓN 19-21'!$C27&amp;". ",IF(AND($F$9=PARÁMETROS!$F$9,PARÁMETROS!$O20='MAPA DE RIESGOS'!J$9),'EVALUACIÓN 19-21'!$C27&amp;". ",IF(AND($F$9=PARÁMETROS!$F$10,PARÁMETROS!$S20='MAPA DE RIESGOS'!J$9),'EVALUACIÓN 19-21'!$C27&amp;". ",IF(AND($F$9=PARÁMETROS!$F$11,PARÁMETROS!$W20='MAPA DE RIESGOS'!J$9),'EVALUACIÓN 22'!$C27&amp;". ",""))))</f>
        <v/>
      </c>
      <c r="K25" s="52" t="str">
        <f>+IF(AND($F$9=PARÁMETROS!$F$8,PARÁMETROS!$K20=K$9),'EVALUACIÓN 19-21'!$C27&amp;". ",IF(AND($F$9=PARÁMETROS!$F$9,PARÁMETROS!$O20='MAPA DE RIESGOS'!K$9),'EVALUACIÓN 19-21'!$C27&amp;". ",IF(AND($F$9=PARÁMETROS!$F$10,PARÁMETROS!$S20='MAPA DE RIESGOS'!K$9),'EVALUACIÓN 19-21'!$C27&amp;". ",IF(AND($F$9=PARÁMETROS!$F$11,PARÁMETROS!$W20='MAPA DE RIESGOS'!K$9),'EVALUACIÓN 22'!$C27&amp;". ",""))))</f>
        <v/>
      </c>
      <c r="L25" s="52" t="str">
        <f>+IF(AND($F$9=PARÁMETROS!$F$8,PARÁMETROS!$K20=L$9),'EVALUACIÓN 19-21'!$C27&amp;". ",IF(AND($F$9=PARÁMETROS!$F$9,PARÁMETROS!$O20='MAPA DE RIESGOS'!L$9),'EVALUACIÓN 19-21'!$C27&amp;". ",IF(AND($F$9=PARÁMETROS!$F$10,PARÁMETROS!$S20='MAPA DE RIESGOS'!L$9),'EVALUACIÓN 19-21'!$C27&amp;". ",IF(AND($F$9=PARÁMETROS!$F$11,PARÁMETROS!$W20='MAPA DE RIESGOS'!L$9),'EVALUACIÓN 22'!$C27&amp;". ",""))))</f>
        <v/>
      </c>
      <c r="M25" s="52" t="str">
        <f>+IF(AND($F$9=PARÁMETROS!$F$8,PARÁMETROS!$K20=M$9),'EVALUACIÓN 19-21'!$C27&amp;". ",IF(AND($F$9=PARÁMETROS!$F$9,PARÁMETROS!$O20='MAPA DE RIESGOS'!M$9),'EVALUACIÓN 19-21'!$C27&amp;". ",IF(AND($F$9=PARÁMETROS!$F$10,PARÁMETROS!$S20='MAPA DE RIESGOS'!M$9),'EVALUACIÓN 19-21'!$C27&amp;". ",IF(AND($F$9=PARÁMETROS!$F$11,PARÁMETROS!$W20='MAPA DE RIESGOS'!M$9),'EVALUACIÓN 22'!$C27&amp;". ",""))))</f>
        <v/>
      </c>
      <c r="N25" s="52" t="str">
        <f>+IF(AND($F$9=PARÁMETROS!$F$8,PARÁMETROS!$K20=N$9),'EVALUACIÓN 19-21'!$C27&amp;". ",IF(AND($F$9=PARÁMETROS!$F$9,PARÁMETROS!$O20='MAPA DE RIESGOS'!N$9),'EVALUACIÓN 19-21'!$C27&amp;". ",IF(AND($F$9=PARÁMETROS!$F$10,PARÁMETROS!$S20='MAPA DE RIESGOS'!N$9),'EVALUACIÓN 19-21'!$C27&amp;". ",IF(AND($F$9=PARÁMETROS!$F$11,PARÁMETROS!$W20='MAPA DE RIESGOS'!N$9),'EVALUACIÓN 22'!$C27&amp;". ",""))))</f>
        <v/>
      </c>
      <c r="O25" s="52" t="str">
        <f>+IF(AND($F$9=PARÁMETROS!$F$8,PARÁMETROS!$K20=O$9),'EVALUACIÓN 19-21'!$C27&amp;". ",IF(AND($F$9=PARÁMETROS!$F$9,PARÁMETROS!$O20='MAPA DE RIESGOS'!O$9),'EVALUACIÓN 19-21'!$C27&amp;". ",IF(AND($F$9=PARÁMETROS!$F$10,PARÁMETROS!$S20='MAPA DE RIESGOS'!O$9),'EVALUACIÓN 19-21'!$C27&amp;". ",IF(AND($F$9=PARÁMETROS!$F$11,PARÁMETROS!$W20='MAPA DE RIESGOS'!O$9),'EVALUACIÓN 22'!$C27&amp;". ",""))))</f>
        <v xml:space="preserve">RE-16. </v>
      </c>
      <c r="P25" s="52" t="str">
        <f>+IF(AND($F$9=PARÁMETROS!$F$8,PARÁMETROS!$K20=P$9),'EVALUACIÓN 19-21'!$C27&amp;". ",IF(AND($F$9=PARÁMETROS!$F$9,PARÁMETROS!$O20='MAPA DE RIESGOS'!P$9),'EVALUACIÓN 19-21'!$C27&amp;". ",IF(AND($F$9=PARÁMETROS!$F$10,PARÁMETROS!$S20='MAPA DE RIESGOS'!P$9),'EVALUACIÓN 19-21'!$C27&amp;". ",IF(AND($F$9=PARÁMETROS!$F$11,PARÁMETROS!$W20='MAPA DE RIESGOS'!P$9),'EVALUACIÓN 22'!$C27&amp;". ",""))))</f>
        <v/>
      </c>
      <c r="Q25" s="52" t="str">
        <f>+IF(AND($F$9=PARÁMETROS!$F$8,PARÁMETROS!$K20=Q$9),'EVALUACIÓN 19-21'!$C27&amp;". ",IF(AND($F$9=PARÁMETROS!$F$9,PARÁMETROS!$O20='MAPA DE RIESGOS'!Q$9),'EVALUACIÓN 19-21'!$C27&amp;". ",IF(AND($F$9=PARÁMETROS!$F$10,PARÁMETROS!$S20='MAPA DE RIESGOS'!Q$9),'EVALUACIÓN 19-21'!$C27&amp;". ",IF(AND($F$9=PARÁMETROS!$F$11,PARÁMETROS!$W20='MAPA DE RIESGOS'!Q$9),'EVALUACIÓN 22'!$C27&amp;". ",""))))</f>
        <v/>
      </c>
      <c r="R25" s="52" t="str">
        <f>+IF(AND($F$9=PARÁMETROS!$F$8,PARÁMETROS!$K20=R$9),'EVALUACIÓN 19-21'!$C27&amp;". ",IF(AND($F$9=PARÁMETROS!$F$9,PARÁMETROS!$O20='MAPA DE RIESGOS'!R$9),'EVALUACIÓN 19-21'!$C27&amp;". ",IF(AND($F$9=PARÁMETROS!$F$10,PARÁMETROS!$S20='MAPA DE RIESGOS'!R$9),'EVALUACIÓN 19-21'!$C27&amp;". ",IF(AND($F$9=PARÁMETROS!$F$11,PARÁMETROS!$W20='MAPA DE RIESGOS'!R$9),'EVALUACIÓN 22'!$C27&amp;". ",""))))</f>
        <v/>
      </c>
      <c r="S25" s="52" t="str">
        <f>+IF(AND($F$9=PARÁMETROS!$F$8,PARÁMETROS!$K20=S$9),'EVALUACIÓN 19-21'!$C27&amp;". ",IF(AND($F$9=PARÁMETROS!$F$9,PARÁMETROS!$O20='MAPA DE RIESGOS'!S$9),'EVALUACIÓN 19-21'!$C27&amp;". ",IF(AND($F$9=PARÁMETROS!$F$10,PARÁMETROS!$S20='MAPA DE RIESGOS'!S$9),'EVALUACIÓN 19-21'!$C27&amp;". ",IF(AND($F$9=PARÁMETROS!$F$11,PARÁMETROS!$W20='MAPA DE RIESGOS'!S$9),'EVALUACIÓN 22'!$C27&amp;". ",""))))</f>
        <v/>
      </c>
      <c r="T25" s="52" t="str">
        <f>+IF(AND($F$9=PARÁMETROS!$F$8,PARÁMETROS!$K20=T$9),'EVALUACIÓN 19-21'!$C27&amp;". ",IF(AND($F$9=PARÁMETROS!$F$9,PARÁMETROS!$O20='MAPA DE RIESGOS'!T$9),'EVALUACIÓN 19-21'!$C27&amp;". ",IF(AND($F$9=PARÁMETROS!$F$10,PARÁMETROS!$S20='MAPA DE RIESGOS'!T$9),'EVALUACIÓN 19-21'!$C27&amp;". ",IF(AND($F$9=PARÁMETROS!$F$11,PARÁMETROS!$W20='MAPA DE RIESGOS'!T$9),'EVALUACIÓN 22'!$C27&amp;". ",""))))</f>
        <v/>
      </c>
      <c r="U25" s="52" t="str">
        <f>+IF(AND($F$9=PARÁMETROS!$F$8,PARÁMETROS!$K20=U$9),'EVALUACIÓN 19-21'!$C27&amp;". ",IF(AND($F$9=PARÁMETROS!$F$9,PARÁMETROS!$O20='MAPA DE RIESGOS'!U$9),'EVALUACIÓN 19-21'!$C27&amp;". ",IF(AND($F$9=PARÁMETROS!$F$10,PARÁMETROS!$S20='MAPA DE RIESGOS'!U$9),'EVALUACIÓN 19-21'!$C27&amp;". ",IF(AND($F$9=PARÁMETROS!$F$11,PARÁMETROS!$W20='MAPA DE RIESGOS'!U$9),'EVALUACIÓN 22'!$C27&amp;". ",""))))</f>
        <v/>
      </c>
      <c r="V25" s="52" t="str">
        <f>+IF(AND($F$9=PARÁMETROS!$F$8,PARÁMETROS!$K20=V$9),'EVALUACIÓN 19-21'!$C27&amp;". ",IF(AND($F$9=PARÁMETROS!$F$9,PARÁMETROS!$O20='MAPA DE RIESGOS'!V$9),'EVALUACIÓN 19-21'!$C27&amp;". ",IF(AND($F$9=PARÁMETROS!$F$10,PARÁMETROS!$S20='MAPA DE RIESGOS'!V$9),'EVALUACIÓN 19-21'!$C27&amp;". ",IF(AND($F$9=PARÁMETROS!$F$11,PARÁMETROS!$W20='MAPA DE RIESGOS'!V$9),'EVALUACIÓN 22'!$C27&amp;". ",""))))</f>
        <v/>
      </c>
      <c r="W25" s="52" t="str">
        <f>+IF(AND($F$9=PARÁMETROS!$F$8,PARÁMETROS!$K20=W$9),'EVALUACIÓN 19-21'!$C27&amp;". ",IF(AND($F$9=PARÁMETROS!$F$9,PARÁMETROS!$O20='MAPA DE RIESGOS'!W$9),'EVALUACIÓN 19-21'!$C27&amp;". ",IF(AND($F$9=PARÁMETROS!$F$10,PARÁMETROS!$S20='MAPA DE RIESGOS'!W$9),'EVALUACIÓN 19-21'!$C27&amp;". ",IF(AND($F$9=PARÁMETROS!$F$11,PARÁMETROS!$W20='MAPA DE RIESGOS'!W$9),'EVALUACIÓN 22'!$C27&amp;". ",""))))</f>
        <v/>
      </c>
      <c r="X25" s="52" t="str">
        <f>+IF(AND($F$9=PARÁMETROS!$F$8,PARÁMETROS!$K20=X$9),'EVALUACIÓN 19-21'!$C27&amp;". ",IF(AND($F$9=PARÁMETROS!$F$9,PARÁMETROS!$O20='MAPA DE RIESGOS'!X$9),'EVALUACIÓN 19-21'!$C27&amp;". ",IF(AND($F$9=PARÁMETROS!$F$10,PARÁMETROS!$S20='MAPA DE RIESGOS'!X$9),'EVALUACIÓN 19-21'!$C27&amp;". ",IF(AND($F$9=PARÁMETROS!$F$11,PARÁMETROS!$W20='MAPA DE RIESGOS'!X$9),'EVALUACIÓN 22'!$C27&amp;". ",""))))</f>
        <v/>
      </c>
      <c r="Y25" s="52" t="str">
        <f>+IF(AND($F$9=PARÁMETROS!$F$8,PARÁMETROS!$K20=Y$9),'EVALUACIÓN 19-21'!$C27&amp;". ",IF(AND($F$9=PARÁMETROS!$F$9,PARÁMETROS!$O20='MAPA DE RIESGOS'!Y$9),'EVALUACIÓN 19-21'!$C27&amp;". ",IF(AND($F$9=PARÁMETROS!$F$10,PARÁMETROS!$S20='MAPA DE RIESGOS'!Y$9),'EVALUACIÓN 19-21'!$C27&amp;". ",IF(AND($F$9=PARÁMETROS!$F$11,PARÁMETROS!$W20='MAPA DE RIESGOS'!Y$9),'EVALUACIÓN 22'!$C27&amp;". ",""))))</f>
        <v/>
      </c>
      <c r="Z25" s="52" t="str">
        <f>+IF(AND($F$9=PARÁMETROS!$F$8,PARÁMETROS!$K20=Z$9),'EVALUACIÓN 19-21'!$C27&amp;". ",IF(AND($F$9=PARÁMETROS!$F$9,PARÁMETROS!$O20='MAPA DE RIESGOS'!Z$9),'EVALUACIÓN 19-21'!$C27&amp;". ",IF(AND($F$9=PARÁMETROS!$F$10,PARÁMETROS!$S20='MAPA DE RIESGOS'!Z$9),'EVALUACIÓN 19-21'!$C27&amp;". ",IF(AND($F$9=PARÁMETROS!$F$11,PARÁMETROS!$W20='MAPA DE RIESGOS'!Z$9),'EVALUACIÓN 22'!$C27&amp;". ",""))))</f>
        <v/>
      </c>
      <c r="AA25" s="52" t="str">
        <f>+IF(AND($F$9=PARÁMETROS!$F$8,PARÁMETROS!$K20=AA$9),'EVALUACIÓN 19-21'!$C27&amp;". ",IF(AND($F$9=PARÁMETROS!$F$9,PARÁMETROS!$O20='MAPA DE RIESGOS'!AA$9),'EVALUACIÓN 19-21'!$C27&amp;". ",IF(AND($F$9=PARÁMETROS!$F$10,PARÁMETROS!$S20='MAPA DE RIESGOS'!AA$9),'EVALUACIÓN 19-21'!$C27&amp;". ",IF(AND($F$9=PARÁMETROS!$F$11,PARÁMETROS!$W20='MAPA DE RIESGOS'!AA$9),'EVALUACIÓN 22'!$C27&amp;". ",""))))</f>
        <v/>
      </c>
      <c r="AB25" s="52" t="str">
        <f>+IF(AND($F$9=PARÁMETROS!$F$8,PARÁMETROS!$K20=AB$9),'EVALUACIÓN 19-21'!$C27&amp;". ",IF(AND($F$9=PARÁMETROS!$F$9,PARÁMETROS!$O20='MAPA DE RIESGOS'!AB$9),'EVALUACIÓN 19-21'!$C27&amp;". ",IF(AND($F$9=PARÁMETROS!$F$10,PARÁMETROS!$S20='MAPA DE RIESGOS'!AB$9),'EVALUACIÓN 19-21'!$C27&amp;". ",IF(AND($F$9=PARÁMETROS!$F$11,PARÁMETROS!$W20='MAPA DE RIESGOS'!AB$9),'EVALUACIÓN 22'!$C27&amp;". ",""))))</f>
        <v/>
      </c>
      <c r="AC25" s="52" t="str">
        <f>+IF(AND($F$9=PARÁMETROS!$F$8,PARÁMETROS!$K20=AC$9),'EVALUACIÓN 19-21'!$C27&amp;". ",IF(AND($F$9=PARÁMETROS!$F$9,PARÁMETROS!$O20='MAPA DE RIESGOS'!AC$9),'EVALUACIÓN 19-21'!$C27&amp;". ",IF(AND($F$9=PARÁMETROS!$F$10,PARÁMETROS!$S20='MAPA DE RIESGOS'!AC$9),'EVALUACIÓN 19-21'!$C27&amp;". ",IF(AND($F$9=PARÁMETROS!$F$11,PARÁMETROS!$W20='MAPA DE RIESGOS'!AC$9),'EVALUACIÓN 22'!$C27&amp;". ",""))))</f>
        <v/>
      </c>
      <c r="AD25" s="52" t="str">
        <f>+IF(AND($F$9=PARÁMETROS!$F$8,PARÁMETROS!$K20=AD$9),'EVALUACIÓN 19-21'!$C27&amp;". ",IF(AND($F$9=PARÁMETROS!$F$9,PARÁMETROS!$O20='MAPA DE RIESGOS'!AD$9),'EVALUACIÓN 19-21'!$C27&amp;". ",IF(AND($F$9=PARÁMETROS!$F$10,PARÁMETROS!$S20='MAPA DE RIESGOS'!AD$9),'EVALUACIÓN 19-21'!$C27&amp;". ",IF(AND($F$9=PARÁMETROS!$F$11,PARÁMETROS!$W20='MAPA DE RIESGOS'!AD$9),'EVALUACIÓN 22'!$C27&amp;". ",""))))</f>
        <v/>
      </c>
      <c r="AE25" s="52" t="str">
        <f>+IF(AND($F$9=PARÁMETROS!$F$8,PARÁMETROS!$K20=AE$9),'EVALUACIÓN 19-21'!$C27&amp;". ",IF(AND($F$9=PARÁMETROS!$F$9,PARÁMETROS!$O20='MAPA DE RIESGOS'!AE$9),'EVALUACIÓN 19-21'!$C27&amp;". ",IF(AND($F$9=PARÁMETROS!$F$10,PARÁMETROS!$S20='MAPA DE RIESGOS'!AE$9),'EVALUACIÓN 19-21'!$C27&amp;". ",IF(AND($F$9=PARÁMETROS!$F$11,PARÁMETROS!$W20='MAPA DE RIESGOS'!AE$9),'EVALUACIÓN 22'!$C27&amp;". ",""))))</f>
        <v/>
      </c>
      <c r="AF25" s="52" t="str">
        <f>+IF(AND($F$9=PARÁMETROS!$F$8,PARÁMETROS!$K20=AF$9),'EVALUACIÓN 19-21'!$C27&amp;". ",IF(AND($F$9=PARÁMETROS!$F$9,PARÁMETROS!$O20='MAPA DE RIESGOS'!AF$9),'EVALUACIÓN 19-21'!$C27&amp;". ",IF(AND($F$9=PARÁMETROS!$F$10,PARÁMETROS!$S20='MAPA DE RIESGOS'!AF$9),'EVALUACIÓN 19-21'!$C27&amp;". ",IF(AND($F$9=PARÁMETROS!$F$11,PARÁMETROS!$W20='MAPA DE RIESGOS'!AF$9),'EVALUACIÓN 22'!$C27&amp;". ",""))))</f>
        <v/>
      </c>
      <c r="AG25" s="52" t="str">
        <f>+IF(AND($F$9=PARÁMETROS!$F$8,PARÁMETROS!$K20=AG$9),'EVALUACIÓN 19-21'!$C27&amp;". ",IF(AND($F$9=PARÁMETROS!$F$9,PARÁMETROS!$O20='MAPA DE RIESGOS'!AG$9),'EVALUACIÓN 19-21'!$C27&amp;". ",IF(AND($F$9=PARÁMETROS!$F$10,PARÁMETROS!$S20='MAPA DE RIESGOS'!AG$9),'EVALUACIÓN 19-21'!$C27&amp;". ",IF(AND($F$9=PARÁMETROS!$F$11,PARÁMETROS!$W20='MAPA DE RIESGOS'!AG$9),'EVALUACIÓN 22'!$C27&amp;". ",""))))</f>
        <v/>
      </c>
      <c r="AH25" s="53" t="str">
        <f>+IF(AND($F$9=PARÁMETROS!$F$8,PARÁMETROS!$K20=AH$9),'EVALUACIÓN 19-21'!$C27&amp;". ",IF(AND($F$9=PARÁMETROS!$F$9,PARÁMETROS!$O20='MAPA DE RIESGOS'!AH$9),'EVALUACIÓN 19-21'!$C27&amp;". ",IF(AND($F$9=PARÁMETROS!$F$10,PARÁMETROS!$S20='MAPA DE RIESGOS'!AH$9),'EVALUACIÓN 19-21'!$C27&amp;". ",IF(AND($F$9=PARÁMETROS!$F$11,PARÁMETROS!$W20='MAPA DE RIESGOS'!AH$9),'EVALUACIÓN 22'!$C27&amp;". ",""))))</f>
        <v/>
      </c>
    </row>
    <row r="26" spans="4:34" ht="30" customHeight="1" x14ac:dyDescent="0.25">
      <c r="I26" s="48"/>
      <c r="J26" s="51" t="str">
        <f>+IF(AND($F$9=PARÁMETROS!$F$8,PARÁMETROS!$K21=J$9),'EVALUACIÓN 19-21'!$C28&amp;". ",IF(AND($F$9=PARÁMETROS!$F$9,PARÁMETROS!$O21='MAPA DE RIESGOS'!J$9),'EVALUACIÓN 19-21'!$C28&amp;". ",IF(AND($F$9=PARÁMETROS!$F$10,PARÁMETROS!$S21='MAPA DE RIESGOS'!J$9),'EVALUACIÓN 19-21'!$C28&amp;". ",IF(AND($F$9=PARÁMETROS!$F$11,PARÁMETROS!$W21='MAPA DE RIESGOS'!J$9),'EVALUACIÓN 22'!$C28&amp;". ",""))))</f>
        <v/>
      </c>
      <c r="K26" s="52" t="str">
        <f>+IF(AND($F$9=PARÁMETROS!$F$8,PARÁMETROS!$K21=K$9),'EVALUACIÓN 19-21'!$C28&amp;". ",IF(AND($F$9=PARÁMETROS!$F$9,PARÁMETROS!$O21='MAPA DE RIESGOS'!K$9),'EVALUACIÓN 19-21'!$C28&amp;". ",IF(AND($F$9=PARÁMETROS!$F$10,PARÁMETROS!$S21='MAPA DE RIESGOS'!K$9),'EVALUACIÓN 19-21'!$C28&amp;". ",IF(AND($F$9=PARÁMETROS!$F$11,PARÁMETROS!$W21='MAPA DE RIESGOS'!K$9),'EVALUACIÓN 22'!$C28&amp;". ",""))))</f>
        <v/>
      </c>
      <c r="L26" s="52" t="str">
        <f>+IF(AND($F$9=PARÁMETROS!$F$8,PARÁMETROS!$K21=L$9),'EVALUACIÓN 19-21'!$C28&amp;". ",IF(AND($F$9=PARÁMETROS!$F$9,PARÁMETROS!$O21='MAPA DE RIESGOS'!L$9),'EVALUACIÓN 19-21'!$C28&amp;". ",IF(AND($F$9=PARÁMETROS!$F$10,PARÁMETROS!$S21='MAPA DE RIESGOS'!L$9),'EVALUACIÓN 19-21'!$C28&amp;". ",IF(AND($F$9=PARÁMETROS!$F$11,PARÁMETROS!$W21='MAPA DE RIESGOS'!L$9),'EVALUACIÓN 22'!$C28&amp;". ",""))))</f>
        <v/>
      </c>
      <c r="M26" s="52" t="str">
        <f>+IF(AND($F$9=PARÁMETROS!$F$8,PARÁMETROS!$K21=M$9),'EVALUACIÓN 19-21'!$C28&amp;". ",IF(AND($F$9=PARÁMETROS!$F$9,PARÁMETROS!$O21='MAPA DE RIESGOS'!M$9),'EVALUACIÓN 19-21'!$C28&amp;". ",IF(AND($F$9=PARÁMETROS!$F$10,PARÁMETROS!$S21='MAPA DE RIESGOS'!M$9),'EVALUACIÓN 19-21'!$C28&amp;". ",IF(AND($F$9=PARÁMETROS!$F$11,PARÁMETROS!$W21='MAPA DE RIESGOS'!M$9),'EVALUACIÓN 22'!$C28&amp;". ",""))))</f>
        <v/>
      </c>
      <c r="N26" s="52" t="str">
        <f>+IF(AND($F$9=PARÁMETROS!$F$8,PARÁMETROS!$K21=N$9),'EVALUACIÓN 19-21'!$C28&amp;". ",IF(AND($F$9=PARÁMETROS!$F$9,PARÁMETROS!$O21='MAPA DE RIESGOS'!N$9),'EVALUACIÓN 19-21'!$C28&amp;". ",IF(AND($F$9=PARÁMETROS!$F$10,PARÁMETROS!$S21='MAPA DE RIESGOS'!N$9),'EVALUACIÓN 19-21'!$C28&amp;". ",IF(AND($F$9=PARÁMETROS!$F$11,PARÁMETROS!$W21='MAPA DE RIESGOS'!N$9),'EVALUACIÓN 22'!$C28&amp;". ",""))))</f>
        <v/>
      </c>
      <c r="O26" s="52" t="str">
        <f>+IF(AND($F$9=PARÁMETROS!$F$8,PARÁMETROS!$K21=O$9),'EVALUACIÓN 19-21'!$C28&amp;". ",IF(AND($F$9=PARÁMETROS!$F$9,PARÁMETROS!$O21='MAPA DE RIESGOS'!O$9),'EVALUACIÓN 19-21'!$C28&amp;". ",IF(AND($F$9=PARÁMETROS!$F$10,PARÁMETROS!$S21='MAPA DE RIESGOS'!O$9),'EVALUACIÓN 19-21'!$C28&amp;". ",IF(AND($F$9=PARÁMETROS!$F$11,PARÁMETROS!$W21='MAPA DE RIESGOS'!O$9),'EVALUACIÓN 22'!$C28&amp;". ",""))))</f>
        <v/>
      </c>
      <c r="P26" s="52" t="str">
        <f>+IF(AND($F$9=PARÁMETROS!$F$8,PARÁMETROS!$K21=P$9),'EVALUACIÓN 19-21'!$C28&amp;". ",IF(AND($F$9=PARÁMETROS!$F$9,PARÁMETROS!$O21='MAPA DE RIESGOS'!P$9),'EVALUACIÓN 19-21'!$C28&amp;". ",IF(AND($F$9=PARÁMETROS!$F$10,PARÁMETROS!$S21='MAPA DE RIESGOS'!P$9),'EVALUACIÓN 19-21'!$C28&amp;". ",IF(AND($F$9=PARÁMETROS!$F$11,PARÁMETROS!$W21='MAPA DE RIESGOS'!P$9),'EVALUACIÓN 22'!$C28&amp;". ",""))))</f>
        <v/>
      </c>
      <c r="Q26" s="52" t="str">
        <f>+IF(AND($F$9=PARÁMETROS!$F$8,PARÁMETROS!$K21=Q$9),'EVALUACIÓN 19-21'!$C28&amp;". ",IF(AND($F$9=PARÁMETROS!$F$9,PARÁMETROS!$O21='MAPA DE RIESGOS'!Q$9),'EVALUACIÓN 19-21'!$C28&amp;". ",IF(AND($F$9=PARÁMETROS!$F$10,PARÁMETROS!$S21='MAPA DE RIESGOS'!Q$9),'EVALUACIÓN 19-21'!$C28&amp;". ",IF(AND($F$9=PARÁMETROS!$F$11,PARÁMETROS!$W21='MAPA DE RIESGOS'!Q$9),'EVALUACIÓN 22'!$C28&amp;". ",""))))</f>
        <v/>
      </c>
      <c r="R26" s="52" t="str">
        <f>+IF(AND($F$9=PARÁMETROS!$F$8,PARÁMETROS!$K21=R$9),'EVALUACIÓN 19-21'!$C28&amp;". ",IF(AND($F$9=PARÁMETROS!$F$9,PARÁMETROS!$O21='MAPA DE RIESGOS'!R$9),'EVALUACIÓN 19-21'!$C28&amp;". ",IF(AND($F$9=PARÁMETROS!$F$10,PARÁMETROS!$S21='MAPA DE RIESGOS'!R$9),'EVALUACIÓN 19-21'!$C28&amp;". ",IF(AND($F$9=PARÁMETROS!$F$11,PARÁMETROS!$W21='MAPA DE RIESGOS'!R$9),'EVALUACIÓN 22'!$C28&amp;". ",""))))</f>
        <v/>
      </c>
      <c r="S26" s="52" t="str">
        <f>+IF(AND($F$9=PARÁMETROS!$F$8,PARÁMETROS!$K21=S$9),'EVALUACIÓN 19-21'!$C28&amp;". ",IF(AND($F$9=PARÁMETROS!$F$9,PARÁMETROS!$O21='MAPA DE RIESGOS'!S$9),'EVALUACIÓN 19-21'!$C28&amp;". ",IF(AND($F$9=PARÁMETROS!$F$10,PARÁMETROS!$S21='MAPA DE RIESGOS'!S$9),'EVALUACIÓN 19-21'!$C28&amp;". ",IF(AND($F$9=PARÁMETROS!$F$11,PARÁMETROS!$W21='MAPA DE RIESGOS'!S$9),'EVALUACIÓN 22'!$C28&amp;". ",""))))</f>
        <v/>
      </c>
      <c r="T26" s="52" t="str">
        <f>+IF(AND($F$9=PARÁMETROS!$F$8,PARÁMETROS!$K21=T$9),'EVALUACIÓN 19-21'!$C28&amp;". ",IF(AND($F$9=PARÁMETROS!$F$9,PARÁMETROS!$O21='MAPA DE RIESGOS'!T$9),'EVALUACIÓN 19-21'!$C28&amp;". ",IF(AND($F$9=PARÁMETROS!$F$10,PARÁMETROS!$S21='MAPA DE RIESGOS'!T$9),'EVALUACIÓN 19-21'!$C28&amp;". ",IF(AND($F$9=PARÁMETROS!$F$11,PARÁMETROS!$W21='MAPA DE RIESGOS'!T$9),'EVALUACIÓN 22'!$C28&amp;". ",""))))</f>
        <v/>
      </c>
      <c r="U26" s="52" t="str">
        <f>+IF(AND($F$9=PARÁMETROS!$F$8,PARÁMETROS!$K21=U$9),'EVALUACIÓN 19-21'!$C28&amp;". ",IF(AND($F$9=PARÁMETROS!$F$9,PARÁMETROS!$O21='MAPA DE RIESGOS'!U$9),'EVALUACIÓN 19-21'!$C28&amp;". ",IF(AND($F$9=PARÁMETROS!$F$10,PARÁMETROS!$S21='MAPA DE RIESGOS'!U$9),'EVALUACIÓN 19-21'!$C28&amp;". ",IF(AND($F$9=PARÁMETROS!$F$11,PARÁMETROS!$W21='MAPA DE RIESGOS'!U$9),'EVALUACIÓN 22'!$C28&amp;". ",""))))</f>
        <v/>
      </c>
      <c r="V26" s="52" t="str">
        <f>+IF(AND($F$9=PARÁMETROS!$F$8,PARÁMETROS!$K21=V$9),'EVALUACIÓN 19-21'!$C28&amp;". ",IF(AND($F$9=PARÁMETROS!$F$9,PARÁMETROS!$O21='MAPA DE RIESGOS'!V$9),'EVALUACIÓN 19-21'!$C28&amp;". ",IF(AND($F$9=PARÁMETROS!$F$10,PARÁMETROS!$S21='MAPA DE RIESGOS'!V$9),'EVALUACIÓN 19-21'!$C28&amp;". ",IF(AND($F$9=PARÁMETROS!$F$11,PARÁMETROS!$W21='MAPA DE RIESGOS'!V$9),'EVALUACIÓN 22'!$C28&amp;". ",""))))</f>
        <v/>
      </c>
      <c r="W26" s="52" t="str">
        <f>+IF(AND($F$9=PARÁMETROS!$F$8,PARÁMETROS!$K21=W$9),'EVALUACIÓN 19-21'!$C28&amp;". ",IF(AND($F$9=PARÁMETROS!$F$9,PARÁMETROS!$O21='MAPA DE RIESGOS'!W$9),'EVALUACIÓN 19-21'!$C28&amp;". ",IF(AND($F$9=PARÁMETROS!$F$10,PARÁMETROS!$S21='MAPA DE RIESGOS'!W$9),'EVALUACIÓN 19-21'!$C28&amp;". ",IF(AND($F$9=PARÁMETROS!$F$11,PARÁMETROS!$W21='MAPA DE RIESGOS'!W$9),'EVALUACIÓN 22'!$C28&amp;". ",""))))</f>
        <v/>
      </c>
      <c r="X26" s="52" t="str">
        <f>+IF(AND($F$9=PARÁMETROS!$F$8,PARÁMETROS!$K21=X$9),'EVALUACIÓN 19-21'!$C28&amp;". ",IF(AND($F$9=PARÁMETROS!$F$9,PARÁMETROS!$O21='MAPA DE RIESGOS'!X$9),'EVALUACIÓN 19-21'!$C28&amp;". ",IF(AND($F$9=PARÁMETROS!$F$10,PARÁMETROS!$S21='MAPA DE RIESGOS'!X$9),'EVALUACIÓN 19-21'!$C28&amp;". ",IF(AND($F$9=PARÁMETROS!$F$11,PARÁMETROS!$W21='MAPA DE RIESGOS'!X$9),'EVALUACIÓN 22'!$C28&amp;". ",""))))</f>
        <v/>
      </c>
      <c r="Y26" s="52" t="str">
        <f>+IF(AND($F$9=PARÁMETROS!$F$8,PARÁMETROS!$K21=Y$9),'EVALUACIÓN 19-21'!$C28&amp;". ",IF(AND($F$9=PARÁMETROS!$F$9,PARÁMETROS!$O21='MAPA DE RIESGOS'!Y$9),'EVALUACIÓN 19-21'!$C28&amp;". ",IF(AND($F$9=PARÁMETROS!$F$10,PARÁMETROS!$S21='MAPA DE RIESGOS'!Y$9),'EVALUACIÓN 19-21'!$C28&amp;". ",IF(AND($F$9=PARÁMETROS!$F$11,PARÁMETROS!$W21='MAPA DE RIESGOS'!Y$9),'EVALUACIÓN 22'!$C28&amp;". ",""))))</f>
        <v/>
      </c>
      <c r="Z26" s="52" t="str">
        <f>+IF(AND($F$9=PARÁMETROS!$F$8,PARÁMETROS!$K21=Z$9),'EVALUACIÓN 19-21'!$C28&amp;". ",IF(AND($F$9=PARÁMETROS!$F$9,PARÁMETROS!$O21='MAPA DE RIESGOS'!Z$9),'EVALUACIÓN 19-21'!$C28&amp;". ",IF(AND($F$9=PARÁMETROS!$F$10,PARÁMETROS!$S21='MAPA DE RIESGOS'!Z$9),'EVALUACIÓN 19-21'!$C28&amp;". ",IF(AND($F$9=PARÁMETROS!$F$11,PARÁMETROS!$W21='MAPA DE RIESGOS'!Z$9),'EVALUACIÓN 22'!$C28&amp;". ",""))))</f>
        <v/>
      </c>
      <c r="AA26" s="52" t="str">
        <f>+IF(AND($F$9=PARÁMETROS!$F$8,PARÁMETROS!$K21=AA$9),'EVALUACIÓN 19-21'!$C28&amp;". ",IF(AND($F$9=PARÁMETROS!$F$9,PARÁMETROS!$O21='MAPA DE RIESGOS'!AA$9),'EVALUACIÓN 19-21'!$C28&amp;". ",IF(AND($F$9=PARÁMETROS!$F$10,PARÁMETROS!$S21='MAPA DE RIESGOS'!AA$9),'EVALUACIÓN 19-21'!$C28&amp;". ",IF(AND($F$9=PARÁMETROS!$F$11,PARÁMETROS!$W21='MAPA DE RIESGOS'!AA$9),'EVALUACIÓN 22'!$C28&amp;". ",""))))</f>
        <v xml:space="preserve">RE-17. </v>
      </c>
      <c r="AB26" s="52" t="str">
        <f>+IF(AND($F$9=PARÁMETROS!$F$8,PARÁMETROS!$K21=AB$9),'EVALUACIÓN 19-21'!$C28&amp;". ",IF(AND($F$9=PARÁMETROS!$F$9,PARÁMETROS!$O21='MAPA DE RIESGOS'!AB$9),'EVALUACIÓN 19-21'!$C28&amp;". ",IF(AND($F$9=PARÁMETROS!$F$10,PARÁMETROS!$S21='MAPA DE RIESGOS'!AB$9),'EVALUACIÓN 19-21'!$C28&amp;". ",IF(AND($F$9=PARÁMETROS!$F$11,PARÁMETROS!$W21='MAPA DE RIESGOS'!AB$9),'EVALUACIÓN 22'!$C28&amp;". ",""))))</f>
        <v/>
      </c>
      <c r="AC26" s="52" t="str">
        <f>+IF(AND($F$9=PARÁMETROS!$F$8,PARÁMETROS!$K21=AC$9),'EVALUACIÓN 19-21'!$C28&amp;". ",IF(AND($F$9=PARÁMETROS!$F$9,PARÁMETROS!$O21='MAPA DE RIESGOS'!AC$9),'EVALUACIÓN 19-21'!$C28&amp;". ",IF(AND($F$9=PARÁMETROS!$F$10,PARÁMETROS!$S21='MAPA DE RIESGOS'!AC$9),'EVALUACIÓN 19-21'!$C28&amp;". ",IF(AND($F$9=PARÁMETROS!$F$11,PARÁMETROS!$W21='MAPA DE RIESGOS'!AC$9),'EVALUACIÓN 22'!$C28&amp;". ",""))))</f>
        <v/>
      </c>
      <c r="AD26" s="52" t="str">
        <f>+IF(AND($F$9=PARÁMETROS!$F$8,PARÁMETROS!$K21=AD$9),'EVALUACIÓN 19-21'!$C28&amp;". ",IF(AND($F$9=PARÁMETROS!$F$9,PARÁMETROS!$O21='MAPA DE RIESGOS'!AD$9),'EVALUACIÓN 19-21'!$C28&amp;". ",IF(AND($F$9=PARÁMETROS!$F$10,PARÁMETROS!$S21='MAPA DE RIESGOS'!AD$9),'EVALUACIÓN 19-21'!$C28&amp;". ",IF(AND($F$9=PARÁMETROS!$F$11,PARÁMETROS!$W21='MAPA DE RIESGOS'!AD$9),'EVALUACIÓN 22'!$C28&amp;". ",""))))</f>
        <v/>
      </c>
      <c r="AE26" s="52" t="str">
        <f>+IF(AND($F$9=PARÁMETROS!$F$8,PARÁMETROS!$K21=AE$9),'EVALUACIÓN 19-21'!$C28&amp;". ",IF(AND($F$9=PARÁMETROS!$F$9,PARÁMETROS!$O21='MAPA DE RIESGOS'!AE$9),'EVALUACIÓN 19-21'!$C28&amp;". ",IF(AND($F$9=PARÁMETROS!$F$10,PARÁMETROS!$S21='MAPA DE RIESGOS'!AE$9),'EVALUACIÓN 19-21'!$C28&amp;". ",IF(AND($F$9=PARÁMETROS!$F$11,PARÁMETROS!$W21='MAPA DE RIESGOS'!AE$9),'EVALUACIÓN 22'!$C28&amp;". ",""))))</f>
        <v/>
      </c>
      <c r="AF26" s="52" t="str">
        <f>+IF(AND($F$9=PARÁMETROS!$F$8,PARÁMETROS!$K21=AF$9),'EVALUACIÓN 19-21'!$C28&amp;". ",IF(AND($F$9=PARÁMETROS!$F$9,PARÁMETROS!$O21='MAPA DE RIESGOS'!AF$9),'EVALUACIÓN 19-21'!$C28&amp;". ",IF(AND($F$9=PARÁMETROS!$F$10,PARÁMETROS!$S21='MAPA DE RIESGOS'!AF$9),'EVALUACIÓN 19-21'!$C28&amp;". ",IF(AND($F$9=PARÁMETROS!$F$11,PARÁMETROS!$W21='MAPA DE RIESGOS'!AF$9),'EVALUACIÓN 22'!$C28&amp;". ",""))))</f>
        <v/>
      </c>
      <c r="AG26" s="52" t="str">
        <f>+IF(AND($F$9=PARÁMETROS!$F$8,PARÁMETROS!$K21=AG$9),'EVALUACIÓN 19-21'!$C28&amp;". ",IF(AND($F$9=PARÁMETROS!$F$9,PARÁMETROS!$O21='MAPA DE RIESGOS'!AG$9),'EVALUACIÓN 19-21'!$C28&amp;". ",IF(AND($F$9=PARÁMETROS!$F$10,PARÁMETROS!$S21='MAPA DE RIESGOS'!AG$9),'EVALUACIÓN 19-21'!$C28&amp;". ",IF(AND($F$9=PARÁMETROS!$F$11,PARÁMETROS!$W21='MAPA DE RIESGOS'!AG$9),'EVALUACIÓN 22'!$C28&amp;". ",""))))</f>
        <v/>
      </c>
      <c r="AH26" s="53" t="str">
        <f>+IF(AND($F$9=PARÁMETROS!$F$8,PARÁMETROS!$K21=AH$9),'EVALUACIÓN 19-21'!$C28&amp;". ",IF(AND($F$9=PARÁMETROS!$F$9,PARÁMETROS!$O21='MAPA DE RIESGOS'!AH$9),'EVALUACIÓN 19-21'!$C28&amp;". ",IF(AND($F$9=PARÁMETROS!$F$10,PARÁMETROS!$S21='MAPA DE RIESGOS'!AH$9),'EVALUACIÓN 19-21'!$C28&amp;". ",IF(AND($F$9=PARÁMETROS!$F$11,PARÁMETROS!$W21='MAPA DE RIESGOS'!AH$9),'EVALUACIÓN 22'!$C28&amp;". ",""))))</f>
        <v/>
      </c>
    </row>
    <row r="27" spans="4:34" ht="15" x14ac:dyDescent="0.25">
      <c r="I27" s="48"/>
      <c r="J27" s="51" t="str">
        <f>+IF(AND($F$9=PARÁMETROS!$F$8,PARÁMETROS!$K22=J$9),'EVALUACIÓN 19-21'!$C29&amp;". ",IF(AND($F$9=PARÁMETROS!$F$9,PARÁMETROS!$O22='MAPA DE RIESGOS'!J$9),'EVALUACIÓN 19-21'!$C29&amp;". ",IF(AND($F$9=PARÁMETROS!$F$10,PARÁMETROS!$S22='MAPA DE RIESGOS'!J$9),'EVALUACIÓN 19-21'!$C29&amp;". ",IF(AND($F$9=PARÁMETROS!$F$11,PARÁMETROS!$W22='MAPA DE RIESGOS'!J$9),'EVALUACIÓN 22'!$C29&amp;". ",""))))</f>
        <v/>
      </c>
      <c r="K27" s="52" t="str">
        <f>+IF(AND($F$9=PARÁMETROS!$F$8,PARÁMETROS!$K22=K$9),'EVALUACIÓN 19-21'!$C29&amp;". ",IF(AND($F$9=PARÁMETROS!$F$9,PARÁMETROS!$O22='MAPA DE RIESGOS'!K$9),'EVALUACIÓN 19-21'!$C29&amp;". ",IF(AND($F$9=PARÁMETROS!$F$10,PARÁMETROS!$S22='MAPA DE RIESGOS'!K$9),'EVALUACIÓN 19-21'!$C29&amp;". ",IF(AND($F$9=PARÁMETROS!$F$11,PARÁMETROS!$W22='MAPA DE RIESGOS'!K$9),'EVALUACIÓN 22'!$C29&amp;". ",""))))</f>
        <v/>
      </c>
      <c r="L27" s="52" t="str">
        <f>+IF(AND($F$9=PARÁMETROS!$F$8,PARÁMETROS!$K22=L$9),'EVALUACIÓN 19-21'!$C29&amp;". ",IF(AND($F$9=PARÁMETROS!$F$9,PARÁMETROS!$O22='MAPA DE RIESGOS'!L$9),'EVALUACIÓN 19-21'!$C29&amp;". ",IF(AND($F$9=PARÁMETROS!$F$10,PARÁMETROS!$S22='MAPA DE RIESGOS'!L$9),'EVALUACIÓN 19-21'!$C29&amp;". ",IF(AND($F$9=PARÁMETROS!$F$11,PARÁMETROS!$W22='MAPA DE RIESGOS'!L$9),'EVALUACIÓN 22'!$C29&amp;". ",""))))</f>
        <v/>
      </c>
      <c r="M27" s="52" t="str">
        <f>+IF(AND($F$9=PARÁMETROS!$F$8,PARÁMETROS!$K22=M$9),'EVALUACIÓN 19-21'!$C29&amp;". ",IF(AND($F$9=PARÁMETROS!$F$9,PARÁMETROS!$O22='MAPA DE RIESGOS'!M$9),'EVALUACIÓN 19-21'!$C29&amp;". ",IF(AND($F$9=PARÁMETROS!$F$10,PARÁMETROS!$S22='MAPA DE RIESGOS'!M$9),'EVALUACIÓN 19-21'!$C29&amp;". ",IF(AND($F$9=PARÁMETROS!$F$11,PARÁMETROS!$W22='MAPA DE RIESGOS'!M$9),'EVALUACIÓN 22'!$C29&amp;". ",""))))</f>
        <v/>
      </c>
      <c r="N27" s="52" t="str">
        <f>+IF(AND($F$9=PARÁMETROS!$F$8,PARÁMETROS!$K22=N$9),'EVALUACIÓN 19-21'!$C29&amp;". ",IF(AND($F$9=PARÁMETROS!$F$9,PARÁMETROS!$O22='MAPA DE RIESGOS'!N$9),'EVALUACIÓN 19-21'!$C29&amp;". ",IF(AND($F$9=PARÁMETROS!$F$10,PARÁMETROS!$S22='MAPA DE RIESGOS'!N$9),'EVALUACIÓN 19-21'!$C29&amp;". ",IF(AND($F$9=PARÁMETROS!$F$11,PARÁMETROS!$W22='MAPA DE RIESGOS'!N$9),'EVALUACIÓN 22'!$C29&amp;". ",""))))</f>
        <v/>
      </c>
      <c r="O27" s="52" t="str">
        <f>+IF(AND($F$9=PARÁMETROS!$F$8,PARÁMETROS!$K22=O$9),'EVALUACIÓN 19-21'!$C29&amp;". ",IF(AND($F$9=PARÁMETROS!$F$9,PARÁMETROS!$O22='MAPA DE RIESGOS'!O$9),'EVALUACIÓN 19-21'!$C29&amp;". ",IF(AND($F$9=PARÁMETROS!$F$10,PARÁMETROS!$S22='MAPA DE RIESGOS'!O$9),'EVALUACIÓN 19-21'!$C29&amp;". ",IF(AND($F$9=PARÁMETROS!$F$11,PARÁMETROS!$W22='MAPA DE RIESGOS'!O$9),'EVALUACIÓN 22'!$C29&amp;". ",""))))</f>
        <v/>
      </c>
      <c r="P27" s="52" t="str">
        <f>+IF(AND($F$9=PARÁMETROS!$F$8,PARÁMETROS!$K22=P$9),'EVALUACIÓN 19-21'!$C29&amp;". ",IF(AND($F$9=PARÁMETROS!$F$9,PARÁMETROS!$O22='MAPA DE RIESGOS'!P$9),'EVALUACIÓN 19-21'!$C29&amp;". ",IF(AND($F$9=PARÁMETROS!$F$10,PARÁMETROS!$S22='MAPA DE RIESGOS'!P$9),'EVALUACIÓN 19-21'!$C29&amp;". ",IF(AND($F$9=PARÁMETROS!$F$11,PARÁMETROS!$W22='MAPA DE RIESGOS'!P$9),'EVALUACIÓN 22'!$C29&amp;". ",""))))</f>
        <v/>
      </c>
      <c r="Q27" s="52" t="str">
        <f>+IF(AND($F$9=PARÁMETROS!$F$8,PARÁMETROS!$K22=Q$9),'EVALUACIÓN 19-21'!$C29&amp;". ",IF(AND($F$9=PARÁMETROS!$F$9,PARÁMETROS!$O22='MAPA DE RIESGOS'!Q$9),'EVALUACIÓN 19-21'!$C29&amp;". ",IF(AND($F$9=PARÁMETROS!$F$10,PARÁMETROS!$S22='MAPA DE RIESGOS'!Q$9),'EVALUACIÓN 19-21'!$C29&amp;". ",IF(AND($F$9=PARÁMETROS!$F$11,PARÁMETROS!$W22='MAPA DE RIESGOS'!Q$9),'EVALUACIÓN 22'!$C29&amp;". ",""))))</f>
        <v/>
      </c>
      <c r="R27" s="52" t="str">
        <f>+IF(AND($F$9=PARÁMETROS!$F$8,PARÁMETROS!$K22=R$9),'EVALUACIÓN 19-21'!$C29&amp;". ",IF(AND($F$9=PARÁMETROS!$F$9,PARÁMETROS!$O22='MAPA DE RIESGOS'!R$9),'EVALUACIÓN 19-21'!$C29&amp;". ",IF(AND($F$9=PARÁMETROS!$F$10,PARÁMETROS!$S22='MAPA DE RIESGOS'!R$9),'EVALUACIÓN 19-21'!$C29&amp;". ",IF(AND($F$9=PARÁMETROS!$F$11,PARÁMETROS!$W22='MAPA DE RIESGOS'!R$9),'EVALUACIÓN 22'!$C29&amp;". ",""))))</f>
        <v/>
      </c>
      <c r="S27" s="52" t="str">
        <f>+IF(AND($F$9=PARÁMETROS!$F$8,PARÁMETROS!$K22=S$9),'EVALUACIÓN 19-21'!$C29&amp;". ",IF(AND($F$9=PARÁMETROS!$F$9,PARÁMETROS!$O22='MAPA DE RIESGOS'!S$9),'EVALUACIÓN 19-21'!$C29&amp;". ",IF(AND($F$9=PARÁMETROS!$F$10,PARÁMETROS!$S22='MAPA DE RIESGOS'!S$9),'EVALUACIÓN 19-21'!$C29&amp;". ",IF(AND($F$9=PARÁMETROS!$F$11,PARÁMETROS!$W22='MAPA DE RIESGOS'!S$9),'EVALUACIÓN 22'!$C29&amp;". ",""))))</f>
        <v/>
      </c>
      <c r="T27" s="52" t="str">
        <f>+IF(AND($F$9=PARÁMETROS!$F$8,PARÁMETROS!$K22=T$9),'EVALUACIÓN 19-21'!$C29&amp;". ",IF(AND($F$9=PARÁMETROS!$F$9,PARÁMETROS!$O22='MAPA DE RIESGOS'!T$9),'EVALUACIÓN 19-21'!$C29&amp;". ",IF(AND($F$9=PARÁMETROS!$F$10,PARÁMETROS!$S22='MAPA DE RIESGOS'!T$9),'EVALUACIÓN 19-21'!$C29&amp;". ",IF(AND($F$9=PARÁMETROS!$F$11,PARÁMETROS!$W22='MAPA DE RIESGOS'!T$9),'EVALUACIÓN 22'!$C29&amp;". ",""))))</f>
        <v xml:space="preserve">RE-18. </v>
      </c>
      <c r="U27" s="52" t="str">
        <f>+IF(AND($F$9=PARÁMETROS!$F$8,PARÁMETROS!$K22=U$9),'EVALUACIÓN 19-21'!$C29&amp;". ",IF(AND($F$9=PARÁMETROS!$F$9,PARÁMETROS!$O22='MAPA DE RIESGOS'!U$9),'EVALUACIÓN 19-21'!$C29&amp;". ",IF(AND($F$9=PARÁMETROS!$F$10,PARÁMETROS!$S22='MAPA DE RIESGOS'!U$9),'EVALUACIÓN 19-21'!$C29&amp;". ",IF(AND($F$9=PARÁMETROS!$F$11,PARÁMETROS!$W22='MAPA DE RIESGOS'!U$9),'EVALUACIÓN 22'!$C29&amp;". ",""))))</f>
        <v/>
      </c>
      <c r="V27" s="52" t="str">
        <f>+IF(AND($F$9=PARÁMETROS!$F$8,PARÁMETROS!$K22=V$9),'EVALUACIÓN 19-21'!$C29&amp;". ",IF(AND($F$9=PARÁMETROS!$F$9,PARÁMETROS!$O22='MAPA DE RIESGOS'!V$9),'EVALUACIÓN 19-21'!$C29&amp;". ",IF(AND($F$9=PARÁMETROS!$F$10,PARÁMETROS!$S22='MAPA DE RIESGOS'!V$9),'EVALUACIÓN 19-21'!$C29&amp;". ",IF(AND($F$9=PARÁMETROS!$F$11,PARÁMETROS!$W22='MAPA DE RIESGOS'!V$9),'EVALUACIÓN 22'!$C29&amp;". ",""))))</f>
        <v/>
      </c>
      <c r="W27" s="52" t="str">
        <f>+IF(AND($F$9=PARÁMETROS!$F$8,PARÁMETROS!$K22=W$9),'EVALUACIÓN 19-21'!$C29&amp;". ",IF(AND($F$9=PARÁMETROS!$F$9,PARÁMETROS!$O22='MAPA DE RIESGOS'!W$9),'EVALUACIÓN 19-21'!$C29&amp;". ",IF(AND($F$9=PARÁMETROS!$F$10,PARÁMETROS!$S22='MAPA DE RIESGOS'!W$9),'EVALUACIÓN 19-21'!$C29&amp;". ",IF(AND($F$9=PARÁMETROS!$F$11,PARÁMETROS!$W22='MAPA DE RIESGOS'!W$9),'EVALUACIÓN 22'!$C29&amp;". ",""))))</f>
        <v/>
      </c>
      <c r="X27" s="52" t="str">
        <f>+IF(AND($F$9=PARÁMETROS!$F$8,PARÁMETROS!$K22=X$9),'EVALUACIÓN 19-21'!$C29&amp;". ",IF(AND($F$9=PARÁMETROS!$F$9,PARÁMETROS!$O22='MAPA DE RIESGOS'!X$9),'EVALUACIÓN 19-21'!$C29&amp;". ",IF(AND($F$9=PARÁMETROS!$F$10,PARÁMETROS!$S22='MAPA DE RIESGOS'!X$9),'EVALUACIÓN 19-21'!$C29&amp;". ",IF(AND($F$9=PARÁMETROS!$F$11,PARÁMETROS!$W22='MAPA DE RIESGOS'!X$9),'EVALUACIÓN 22'!$C29&amp;". ",""))))</f>
        <v/>
      </c>
      <c r="Y27" s="52" t="str">
        <f>+IF(AND($F$9=PARÁMETROS!$F$8,PARÁMETROS!$K22=Y$9),'EVALUACIÓN 19-21'!$C29&amp;". ",IF(AND($F$9=PARÁMETROS!$F$9,PARÁMETROS!$O22='MAPA DE RIESGOS'!Y$9),'EVALUACIÓN 19-21'!$C29&amp;". ",IF(AND($F$9=PARÁMETROS!$F$10,PARÁMETROS!$S22='MAPA DE RIESGOS'!Y$9),'EVALUACIÓN 19-21'!$C29&amp;". ",IF(AND($F$9=PARÁMETROS!$F$11,PARÁMETROS!$W22='MAPA DE RIESGOS'!Y$9),'EVALUACIÓN 22'!$C29&amp;". ",""))))</f>
        <v/>
      </c>
      <c r="Z27" s="52" t="str">
        <f>+IF(AND($F$9=PARÁMETROS!$F$8,PARÁMETROS!$K22=Z$9),'EVALUACIÓN 19-21'!$C29&amp;". ",IF(AND($F$9=PARÁMETROS!$F$9,PARÁMETROS!$O22='MAPA DE RIESGOS'!Z$9),'EVALUACIÓN 19-21'!$C29&amp;". ",IF(AND($F$9=PARÁMETROS!$F$10,PARÁMETROS!$S22='MAPA DE RIESGOS'!Z$9),'EVALUACIÓN 19-21'!$C29&amp;". ",IF(AND($F$9=PARÁMETROS!$F$11,PARÁMETROS!$W22='MAPA DE RIESGOS'!Z$9),'EVALUACIÓN 22'!$C29&amp;". ",""))))</f>
        <v/>
      </c>
      <c r="AA27" s="52" t="str">
        <f>+IF(AND($F$9=PARÁMETROS!$F$8,PARÁMETROS!$K22=AA$9),'EVALUACIÓN 19-21'!$C29&amp;". ",IF(AND($F$9=PARÁMETROS!$F$9,PARÁMETROS!$O22='MAPA DE RIESGOS'!AA$9),'EVALUACIÓN 19-21'!$C29&amp;". ",IF(AND($F$9=PARÁMETROS!$F$10,PARÁMETROS!$S22='MAPA DE RIESGOS'!AA$9),'EVALUACIÓN 19-21'!$C29&amp;". ",IF(AND($F$9=PARÁMETROS!$F$11,PARÁMETROS!$W22='MAPA DE RIESGOS'!AA$9),'EVALUACIÓN 22'!$C29&amp;". ",""))))</f>
        <v/>
      </c>
      <c r="AB27" s="52" t="str">
        <f>+IF(AND($F$9=PARÁMETROS!$F$8,PARÁMETROS!$K22=AB$9),'EVALUACIÓN 19-21'!$C29&amp;". ",IF(AND($F$9=PARÁMETROS!$F$9,PARÁMETROS!$O22='MAPA DE RIESGOS'!AB$9),'EVALUACIÓN 19-21'!$C29&amp;". ",IF(AND($F$9=PARÁMETROS!$F$10,PARÁMETROS!$S22='MAPA DE RIESGOS'!AB$9),'EVALUACIÓN 19-21'!$C29&amp;". ",IF(AND($F$9=PARÁMETROS!$F$11,PARÁMETROS!$W22='MAPA DE RIESGOS'!AB$9),'EVALUACIÓN 22'!$C29&amp;". ",""))))</f>
        <v/>
      </c>
      <c r="AC27" s="52" t="str">
        <f>+IF(AND($F$9=PARÁMETROS!$F$8,PARÁMETROS!$K22=AC$9),'EVALUACIÓN 19-21'!$C29&amp;". ",IF(AND($F$9=PARÁMETROS!$F$9,PARÁMETROS!$O22='MAPA DE RIESGOS'!AC$9),'EVALUACIÓN 19-21'!$C29&amp;". ",IF(AND($F$9=PARÁMETROS!$F$10,PARÁMETROS!$S22='MAPA DE RIESGOS'!AC$9),'EVALUACIÓN 19-21'!$C29&amp;". ",IF(AND($F$9=PARÁMETROS!$F$11,PARÁMETROS!$W22='MAPA DE RIESGOS'!AC$9),'EVALUACIÓN 22'!$C29&amp;". ",""))))</f>
        <v/>
      </c>
      <c r="AD27" s="52" t="str">
        <f>+IF(AND($F$9=PARÁMETROS!$F$8,PARÁMETROS!$K22=AD$9),'EVALUACIÓN 19-21'!$C29&amp;". ",IF(AND($F$9=PARÁMETROS!$F$9,PARÁMETROS!$O22='MAPA DE RIESGOS'!AD$9),'EVALUACIÓN 19-21'!$C29&amp;". ",IF(AND($F$9=PARÁMETROS!$F$10,PARÁMETROS!$S22='MAPA DE RIESGOS'!AD$9),'EVALUACIÓN 19-21'!$C29&amp;". ",IF(AND($F$9=PARÁMETROS!$F$11,PARÁMETROS!$W22='MAPA DE RIESGOS'!AD$9),'EVALUACIÓN 22'!$C29&amp;". ",""))))</f>
        <v/>
      </c>
      <c r="AE27" s="52" t="str">
        <f>+IF(AND($F$9=PARÁMETROS!$F$8,PARÁMETROS!$K22=AE$9),'EVALUACIÓN 19-21'!$C29&amp;". ",IF(AND($F$9=PARÁMETROS!$F$9,PARÁMETROS!$O22='MAPA DE RIESGOS'!AE$9),'EVALUACIÓN 19-21'!$C29&amp;". ",IF(AND($F$9=PARÁMETROS!$F$10,PARÁMETROS!$S22='MAPA DE RIESGOS'!AE$9),'EVALUACIÓN 19-21'!$C29&amp;". ",IF(AND($F$9=PARÁMETROS!$F$11,PARÁMETROS!$W22='MAPA DE RIESGOS'!AE$9),'EVALUACIÓN 22'!$C29&amp;". ",""))))</f>
        <v/>
      </c>
      <c r="AF27" s="52" t="str">
        <f>+IF(AND($F$9=PARÁMETROS!$F$8,PARÁMETROS!$K22=AF$9),'EVALUACIÓN 19-21'!$C29&amp;". ",IF(AND($F$9=PARÁMETROS!$F$9,PARÁMETROS!$O22='MAPA DE RIESGOS'!AF$9),'EVALUACIÓN 19-21'!$C29&amp;". ",IF(AND($F$9=PARÁMETROS!$F$10,PARÁMETROS!$S22='MAPA DE RIESGOS'!AF$9),'EVALUACIÓN 19-21'!$C29&amp;". ",IF(AND($F$9=PARÁMETROS!$F$11,PARÁMETROS!$W22='MAPA DE RIESGOS'!AF$9),'EVALUACIÓN 22'!$C29&amp;". ",""))))</f>
        <v/>
      </c>
      <c r="AG27" s="52" t="str">
        <f>+IF(AND($F$9=PARÁMETROS!$F$8,PARÁMETROS!$K22=AG$9),'EVALUACIÓN 19-21'!$C29&amp;". ",IF(AND($F$9=PARÁMETROS!$F$9,PARÁMETROS!$O22='MAPA DE RIESGOS'!AG$9),'EVALUACIÓN 19-21'!$C29&amp;". ",IF(AND($F$9=PARÁMETROS!$F$10,PARÁMETROS!$S22='MAPA DE RIESGOS'!AG$9),'EVALUACIÓN 19-21'!$C29&amp;". ",IF(AND($F$9=PARÁMETROS!$F$11,PARÁMETROS!$W22='MAPA DE RIESGOS'!AG$9),'EVALUACIÓN 22'!$C29&amp;". ",""))))</f>
        <v/>
      </c>
      <c r="AH27" s="53" t="str">
        <f>+IF(AND($F$9=PARÁMETROS!$F$8,PARÁMETROS!$K22=AH$9),'EVALUACIÓN 19-21'!$C29&amp;". ",IF(AND($F$9=PARÁMETROS!$F$9,PARÁMETROS!$O22='MAPA DE RIESGOS'!AH$9),'EVALUACIÓN 19-21'!$C29&amp;". ",IF(AND($F$9=PARÁMETROS!$F$10,PARÁMETROS!$S22='MAPA DE RIESGOS'!AH$9),'EVALUACIÓN 19-21'!$C29&amp;". ",IF(AND($F$9=PARÁMETROS!$F$11,PARÁMETROS!$W22='MAPA DE RIESGOS'!AH$9),'EVALUACIÓN 22'!$C29&amp;". ",""))))</f>
        <v/>
      </c>
    </row>
    <row r="28" spans="4:34" ht="15" x14ac:dyDescent="0.25">
      <c r="I28" s="48"/>
      <c r="J28" s="51" t="str">
        <f>+IF(AND($F$9=PARÁMETROS!$F$8,PARÁMETROS!$K23=J$9),'EVALUACIÓN 19-21'!$C30&amp;". ",IF(AND($F$9=PARÁMETROS!$F$9,PARÁMETROS!$O23='MAPA DE RIESGOS'!J$9),'EVALUACIÓN 19-21'!$C30&amp;". ",IF(AND($F$9=PARÁMETROS!$F$10,PARÁMETROS!$S23='MAPA DE RIESGOS'!J$9),'EVALUACIÓN 19-21'!$C30&amp;". ",IF(AND($F$9=PARÁMETROS!$F$11,PARÁMETROS!$W23='MAPA DE RIESGOS'!J$9),'EVALUACIÓN 22'!$C30&amp;". ",""))))</f>
        <v/>
      </c>
      <c r="K28" s="52" t="str">
        <f>+IF(AND($F$9=PARÁMETROS!$F$8,PARÁMETROS!$K23=K$9),'EVALUACIÓN 19-21'!$C30&amp;". ",IF(AND($F$9=PARÁMETROS!$F$9,PARÁMETROS!$O23='MAPA DE RIESGOS'!K$9),'EVALUACIÓN 19-21'!$C30&amp;". ",IF(AND($F$9=PARÁMETROS!$F$10,PARÁMETROS!$S23='MAPA DE RIESGOS'!K$9),'EVALUACIÓN 19-21'!$C30&amp;". ",IF(AND($F$9=PARÁMETROS!$F$11,PARÁMETROS!$W23='MAPA DE RIESGOS'!K$9),'EVALUACIÓN 22'!$C30&amp;". ",""))))</f>
        <v/>
      </c>
      <c r="L28" s="52" t="str">
        <f>+IF(AND($F$9=PARÁMETROS!$F$8,PARÁMETROS!$K23=L$9),'EVALUACIÓN 19-21'!$C30&amp;". ",IF(AND($F$9=PARÁMETROS!$F$9,PARÁMETROS!$O23='MAPA DE RIESGOS'!L$9),'EVALUACIÓN 19-21'!$C30&amp;". ",IF(AND($F$9=PARÁMETROS!$F$10,PARÁMETROS!$S23='MAPA DE RIESGOS'!L$9),'EVALUACIÓN 19-21'!$C30&amp;". ",IF(AND($F$9=PARÁMETROS!$F$11,PARÁMETROS!$W23='MAPA DE RIESGOS'!L$9),'EVALUACIÓN 22'!$C30&amp;". ",""))))</f>
        <v/>
      </c>
      <c r="M28" s="52" t="str">
        <f>+IF(AND($F$9=PARÁMETROS!$F$8,PARÁMETROS!$K23=M$9),'EVALUACIÓN 19-21'!$C30&amp;". ",IF(AND($F$9=PARÁMETROS!$F$9,PARÁMETROS!$O23='MAPA DE RIESGOS'!M$9),'EVALUACIÓN 19-21'!$C30&amp;". ",IF(AND($F$9=PARÁMETROS!$F$10,PARÁMETROS!$S23='MAPA DE RIESGOS'!M$9),'EVALUACIÓN 19-21'!$C30&amp;". ",IF(AND($F$9=PARÁMETROS!$F$11,PARÁMETROS!$W23='MAPA DE RIESGOS'!M$9),'EVALUACIÓN 22'!$C30&amp;". ",""))))</f>
        <v/>
      </c>
      <c r="N28" s="52" t="str">
        <f>+IF(AND($F$9=PARÁMETROS!$F$8,PARÁMETROS!$K23=N$9),'EVALUACIÓN 19-21'!$C30&amp;". ",IF(AND($F$9=PARÁMETROS!$F$9,PARÁMETROS!$O23='MAPA DE RIESGOS'!N$9),'EVALUACIÓN 19-21'!$C30&amp;". ",IF(AND($F$9=PARÁMETROS!$F$10,PARÁMETROS!$S23='MAPA DE RIESGOS'!N$9),'EVALUACIÓN 19-21'!$C30&amp;". ",IF(AND($F$9=PARÁMETROS!$F$11,PARÁMETROS!$W23='MAPA DE RIESGOS'!N$9),'EVALUACIÓN 22'!$C30&amp;". ",""))))</f>
        <v/>
      </c>
      <c r="O28" s="52" t="str">
        <f>+IF(AND($F$9=PARÁMETROS!$F$8,PARÁMETROS!$K23=O$9),'EVALUACIÓN 19-21'!$C30&amp;". ",IF(AND($F$9=PARÁMETROS!$F$9,PARÁMETROS!$O23='MAPA DE RIESGOS'!O$9),'EVALUACIÓN 19-21'!$C30&amp;". ",IF(AND($F$9=PARÁMETROS!$F$10,PARÁMETROS!$S23='MAPA DE RIESGOS'!O$9),'EVALUACIÓN 19-21'!$C30&amp;". ",IF(AND($F$9=PARÁMETROS!$F$11,PARÁMETROS!$W23='MAPA DE RIESGOS'!O$9),'EVALUACIÓN 22'!$C30&amp;". ",""))))</f>
        <v/>
      </c>
      <c r="P28" s="52" t="str">
        <f>+IF(AND($F$9=PARÁMETROS!$F$8,PARÁMETROS!$K23=P$9),'EVALUACIÓN 19-21'!$C30&amp;". ",IF(AND($F$9=PARÁMETROS!$F$9,PARÁMETROS!$O23='MAPA DE RIESGOS'!P$9),'EVALUACIÓN 19-21'!$C30&amp;". ",IF(AND($F$9=PARÁMETROS!$F$10,PARÁMETROS!$S23='MAPA DE RIESGOS'!P$9),'EVALUACIÓN 19-21'!$C30&amp;". ",IF(AND($F$9=PARÁMETROS!$F$11,PARÁMETROS!$W23='MAPA DE RIESGOS'!P$9),'EVALUACIÓN 22'!$C30&amp;". ",""))))</f>
        <v/>
      </c>
      <c r="Q28" s="52" t="str">
        <f>+IF(AND($F$9=PARÁMETROS!$F$8,PARÁMETROS!$K23=Q$9),'EVALUACIÓN 19-21'!$C30&amp;". ",IF(AND($F$9=PARÁMETROS!$F$9,PARÁMETROS!$O23='MAPA DE RIESGOS'!Q$9),'EVALUACIÓN 19-21'!$C30&amp;". ",IF(AND($F$9=PARÁMETROS!$F$10,PARÁMETROS!$S23='MAPA DE RIESGOS'!Q$9),'EVALUACIÓN 19-21'!$C30&amp;". ",IF(AND($F$9=PARÁMETROS!$F$11,PARÁMETROS!$W23='MAPA DE RIESGOS'!Q$9),'EVALUACIÓN 22'!$C30&amp;". ",""))))</f>
        <v/>
      </c>
      <c r="R28" s="52" t="str">
        <f>+IF(AND($F$9=PARÁMETROS!$F$8,PARÁMETROS!$K23=R$9),'EVALUACIÓN 19-21'!$C30&amp;". ",IF(AND($F$9=PARÁMETROS!$F$9,PARÁMETROS!$O23='MAPA DE RIESGOS'!R$9),'EVALUACIÓN 19-21'!$C30&amp;". ",IF(AND($F$9=PARÁMETROS!$F$10,PARÁMETROS!$S23='MAPA DE RIESGOS'!R$9),'EVALUACIÓN 19-21'!$C30&amp;". ",IF(AND($F$9=PARÁMETROS!$F$11,PARÁMETROS!$W23='MAPA DE RIESGOS'!R$9),'EVALUACIÓN 22'!$C30&amp;". ",""))))</f>
        <v/>
      </c>
      <c r="S28" s="52" t="str">
        <f>+IF(AND($F$9=PARÁMETROS!$F$8,PARÁMETROS!$K23=S$9),'EVALUACIÓN 19-21'!$C30&amp;". ",IF(AND($F$9=PARÁMETROS!$F$9,PARÁMETROS!$O23='MAPA DE RIESGOS'!S$9),'EVALUACIÓN 19-21'!$C30&amp;". ",IF(AND($F$9=PARÁMETROS!$F$10,PARÁMETROS!$S23='MAPA DE RIESGOS'!S$9),'EVALUACIÓN 19-21'!$C30&amp;". ",IF(AND($F$9=PARÁMETROS!$F$11,PARÁMETROS!$W23='MAPA DE RIESGOS'!S$9),'EVALUACIÓN 22'!$C30&amp;". ",""))))</f>
        <v/>
      </c>
      <c r="T28" s="52" t="str">
        <f>+IF(AND($F$9=PARÁMETROS!$F$8,PARÁMETROS!$K23=T$9),'EVALUACIÓN 19-21'!$C30&amp;". ",IF(AND($F$9=PARÁMETROS!$F$9,PARÁMETROS!$O23='MAPA DE RIESGOS'!T$9),'EVALUACIÓN 19-21'!$C30&amp;". ",IF(AND($F$9=PARÁMETROS!$F$10,PARÁMETROS!$S23='MAPA DE RIESGOS'!T$9),'EVALUACIÓN 19-21'!$C30&amp;". ",IF(AND($F$9=PARÁMETROS!$F$11,PARÁMETROS!$W23='MAPA DE RIESGOS'!T$9),'EVALUACIÓN 22'!$C30&amp;". ",""))))</f>
        <v/>
      </c>
      <c r="U28" s="52" t="str">
        <f>+IF(AND($F$9=PARÁMETROS!$F$8,PARÁMETROS!$K23=U$9),'EVALUACIÓN 19-21'!$C30&amp;". ",IF(AND($F$9=PARÁMETROS!$F$9,PARÁMETROS!$O23='MAPA DE RIESGOS'!U$9),'EVALUACIÓN 19-21'!$C30&amp;". ",IF(AND($F$9=PARÁMETROS!$F$10,PARÁMETROS!$S23='MAPA DE RIESGOS'!U$9),'EVALUACIÓN 19-21'!$C30&amp;". ",IF(AND($F$9=PARÁMETROS!$F$11,PARÁMETROS!$W23='MAPA DE RIESGOS'!U$9),'EVALUACIÓN 22'!$C30&amp;". ",""))))</f>
        <v/>
      </c>
      <c r="V28" s="52" t="str">
        <f>+IF(AND($F$9=PARÁMETROS!$F$8,PARÁMETROS!$K23=V$9),'EVALUACIÓN 19-21'!$C30&amp;". ",IF(AND($F$9=PARÁMETROS!$F$9,PARÁMETROS!$O23='MAPA DE RIESGOS'!V$9),'EVALUACIÓN 19-21'!$C30&amp;". ",IF(AND($F$9=PARÁMETROS!$F$10,PARÁMETROS!$S23='MAPA DE RIESGOS'!V$9),'EVALUACIÓN 19-21'!$C30&amp;". ",IF(AND($F$9=PARÁMETROS!$F$11,PARÁMETROS!$W23='MAPA DE RIESGOS'!V$9),'EVALUACIÓN 22'!$C30&amp;". ",""))))</f>
        <v xml:space="preserve">RE-19. </v>
      </c>
      <c r="W28" s="52" t="str">
        <f>+IF(AND($F$9=PARÁMETROS!$F$8,PARÁMETROS!$K23=W$9),'EVALUACIÓN 19-21'!$C30&amp;". ",IF(AND($F$9=PARÁMETROS!$F$9,PARÁMETROS!$O23='MAPA DE RIESGOS'!W$9),'EVALUACIÓN 19-21'!$C30&amp;". ",IF(AND($F$9=PARÁMETROS!$F$10,PARÁMETROS!$S23='MAPA DE RIESGOS'!W$9),'EVALUACIÓN 19-21'!$C30&amp;". ",IF(AND($F$9=PARÁMETROS!$F$11,PARÁMETROS!$W23='MAPA DE RIESGOS'!W$9),'EVALUACIÓN 22'!$C30&amp;". ",""))))</f>
        <v/>
      </c>
      <c r="X28" s="52" t="str">
        <f>+IF(AND($F$9=PARÁMETROS!$F$8,PARÁMETROS!$K23=X$9),'EVALUACIÓN 19-21'!$C30&amp;". ",IF(AND($F$9=PARÁMETROS!$F$9,PARÁMETROS!$O23='MAPA DE RIESGOS'!X$9),'EVALUACIÓN 19-21'!$C30&amp;". ",IF(AND($F$9=PARÁMETROS!$F$10,PARÁMETROS!$S23='MAPA DE RIESGOS'!X$9),'EVALUACIÓN 19-21'!$C30&amp;". ",IF(AND($F$9=PARÁMETROS!$F$11,PARÁMETROS!$W23='MAPA DE RIESGOS'!X$9),'EVALUACIÓN 22'!$C30&amp;". ",""))))</f>
        <v/>
      </c>
      <c r="Y28" s="52" t="str">
        <f>+IF(AND($F$9=PARÁMETROS!$F$8,PARÁMETROS!$K23=Y$9),'EVALUACIÓN 19-21'!$C30&amp;". ",IF(AND($F$9=PARÁMETROS!$F$9,PARÁMETROS!$O23='MAPA DE RIESGOS'!Y$9),'EVALUACIÓN 19-21'!$C30&amp;". ",IF(AND($F$9=PARÁMETROS!$F$10,PARÁMETROS!$S23='MAPA DE RIESGOS'!Y$9),'EVALUACIÓN 19-21'!$C30&amp;". ",IF(AND($F$9=PARÁMETROS!$F$11,PARÁMETROS!$W23='MAPA DE RIESGOS'!Y$9),'EVALUACIÓN 22'!$C30&amp;". ",""))))</f>
        <v/>
      </c>
      <c r="Z28" s="52" t="str">
        <f>+IF(AND($F$9=PARÁMETROS!$F$8,PARÁMETROS!$K23=Z$9),'EVALUACIÓN 19-21'!$C30&amp;". ",IF(AND($F$9=PARÁMETROS!$F$9,PARÁMETROS!$O23='MAPA DE RIESGOS'!Z$9),'EVALUACIÓN 19-21'!$C30&amp;". ",IF(AND($F$9=PARÁMETROS!$F$10,PARÁMETROS!$S23='MAPA DE RIESGOS'!Z$9),'EVALUACIÓN 19-21'!$C30&amp;". ",IF(AND($F$9=PARÁMETROS!$F$11,PARÁMETROS!$W23='MAPA DE RIESGOS'!Z$9),'EVALUACIÓN 22'!$C30&amp;". ",""))))</f>
        <v/>
      </c>
      <c r="AA28" s="52" t="str">
        <f>+IF(AND($F$9=PARÁMETROS!$F$8,PARÁMETROS!$K23=AA$9),'EVALUACIÓN 19-21'!$C30&amp;". ",IF(AND($F$9=PARÁMETROS!$F$9,PARÁMETROS!$O23='MAPA DE RIESGOS'!AA$9),'EVALUACIÓN 19-21'!$C30&amp;". ",IF(AND($F$9=PARÁMETROS!$F$10,PARÁMETROS!$S23='MAPA DE RIESGOS'!AA$9),'EVALUACIÓN 19-21'!$C30&amp;". ",IF(AND($F$9=PARÁMETROS!$F$11,PARÁMETROS!$W23='MAPA DE RIESGOS'!AA$9),'EVALUACIÓN 22'!$C30&amp;". ",""))))</f>
        <v/>
      </c>
      <c r="AB28" s="52" t="str">
        <f>+IF(AND($F$9=PARÁMETROS!$F$8,PARÁMETROS!$K23=AB$9),'EVALUACIÓN 19-21'!$C30&amp;". ",IF(AND($F$9=PARÁMETROS!$F$9,PARÁMETROS!$O23='MAPA DE RIESGOS'!AB$9),'EVALUACIÓN 19-21'!$C30&amp;". ",IF(AND($F$9=PARÁMETROS!$F$10,PARÁMETROS!$S23='MAPA DE RIESGOS'!AB$9),'EVALUACIÓN 19-21'!$C30&amp;". ",IF(AND($F$9=PARÁMETROS!$F$11,PARÁMETROS!$W23='MAPA DE RIESGOS'!AB$9),'EVALUACIÓN 22'!$C30&amp;". ",""))))</f>
        <v/>
      </c>
      <c r="AC28" s="52" t="str">
        <f>+IF(AND($F$9=PARÁMETROS!$F$8,PARÁMETROS!$K23=AC$9),'EVALUACIÓN 19-21'!$C30&amp;". ",IF(AND($F$9=PARÁMETROS!$F$9,PARÁMETROS!$O23='MAPA DE RIESGOS'!AC$9),'EVALUACIÓN 19-21'!$C30&amp;". ",IF(AND($F$9=PARÁMETROS!$F$10,PARÁMETROS!$S23='MAPA DE RIESGOS'!AC$9),'EVALUACIÓN 19-21'!$C30&amp;". ",IF(AND($F$9=PARÁMETROS!$F$11,PARÁMETROS!$W23='MAPA DE RIESGOS'!AC$9),'EVALUACIÓN 22'!$C30&amp;". ",""))))</f>
        <v/>
      </c>
      <c r="AD28" s="52" t="str">
        <f>+IF(AND($F$9=PARÁMETROS!$F$8,PARÁMETROS!$K23=AD$9),'EVALUACIÓN 19-21'!$C30&amp;". ",IF(AND($F$9=PARÁMETROS!$F$9,PARÁMETROS!$O23='MAPA DE RIESGOS'!AD$9),'EVALUACIÓN 19-21'!$C30&amp;". ",IF(AND($F$9=PARÁMETROS!$F$10,PARÁMETROS!$S23='MAPA DE RIESGOS'!AD$9),'EVALUACIÓN 19-21'!$C30&amp;". ",IF(AND($F$9=PARÁMETROS!$F$11,PARÁMETROS!$W23='MAPA DE RIESGOS'!AD$9),'EVALUACIÓN 22'!$C30&amp;". ",""))))</f>
        <v/>
      </c>
      <c r="AE28" s="52" t="str">
        <f>+IF(AND($F$9=PARÁMETROS!$F$8,PARÁMETROS!$K23=AE$9),'EVALUACIÓN 19-21'!$C30&amp;". ",IF(AND($F$9=PARÁMETROS!$F$9,PARÁMETROS!$O23='MAPA DE RIESGOS'!AE$9),'EVALUACIÓN 19-21'!$C30&amp;". ",IF(AND($F$9=PARÁMETROS!$F$10,PARÁMETROS!$S23='MAPA DE RIESGOS'!AE$9),'EVALUACIÓN 19-21'!$C30&amp;". ",IF(AND($F$9=PARÁMETROS!$F$11,PARÁMETROS!$W23='MAPA DE RIESGOS'!AE$9),'EVALUACIÓN 22'!$C30&amp;". ",""))))</f>
        <v/>
      </c>
      <c r="AF28" s="52" t="str">
        <f>+IF(AND($F$9=PARÁMETROS!$F$8,PARÁMETROS!$K23=AF$9),'EVALUACIÓN 19-21'!$C30&amp;". ",IF(AND($F$9=PARÁMETROS!$F$9,PARÁMETROS!$O23='MAPA DE RIESGOS'!AF$9),'EVALUACIÓN 19-21'!$C30&amp;". ",IF(AND($F$9=PARÁMETROS!$F$10,PARÁMETROS!$S23='MAPA DE RIESGOS'!AF$9),'EVALUACIÓN 19-21'!$C30&amp;". ",IF(AND($F$9=PARÁMETROS!$F$11,PARÁMETROS!$W23='MAPA DE RIESGOS'!AF$9),'EVALUACIÓN 22'!$C30&amp;". ",""))))</f>
        <v/>
      </c>
      <c r="AG28" s="52" t="str">
        <f>+IF(AND($F$9=PARÁMETROS!$F$8,PARÁMETROS!$K23=AG$9),'EVALUACIÓN 19-21'!$C30&amp;". ",IF(AND($F$9=PARÁMETROS!$F$9,PARÁMETROS!$O23='MAPA DE RIESGOS'!AG$9),'EVALUACIÓN 19-21'!$C30&amp;". ",IF(AND($F$9=PARÁMETROS!$F$10,PARÁMETROS!$S23='MAPA DE RIESGOS'!AG$9),'EVALUACIÓN 19-21'!$C30&amp;". ",IF(AND($F$9=PARÁMETROS!$F$11,PARÁMETROS!$W23='MAPA DE RIESGOS'!AG$9),'EVALUACIÓN 22'!$C30&amp;". ",""))))</f>
        <v/>
      </c>
      <c r="AH28" s="53" t="str">
        <f>+IF(AND($F$9=PARÁMETROS!$F$8,PARÁMETROS!$K23=AH$9),'EVALUACIÓN 19-21'!$C30&amp;". ",IF(AND($F$9=PARÁMETROS!$F$9,PARÁMETROS!$O23='MAPA DE RIESGOS'!AH$9),'EVALUACIÓN 19-21'!$C30&amp;". ",IF(AND($F$9=PARÁMETROS!$F$10,PARÁMETROS!$S23='MAPA DE RIESGOS'!AH$9),'EVALUACIÓN 19-21'!$C30&amp;". ",IF(AND($F$9=PARÁMETROS!$F$11,PARÁMETROS!$W23='MAPA DE RIESGOS'!AH$9),'EVALUACIÓN 22'!$C30&amp;". ",""))))</f>
        <v/>
      </c>
    </row>
    <row r="29" spans="4:34" ht="15" x14ac:dyDescent="0.25">
      <c r="I29" s="48"/>
      <c r="J29" s="51" t="str">
        <f>+IF(AND($F$9=PARÁMETROS!$F$8,PARÁMETROS!$K24=J$9),'EVALUACIÓN 19-21'!$C31&amp;". ",IF(AND($F$9=PARÁMETROS!$F$9,PARÁMETROS!$O24='MAPA DE RIESGOS'!J$9),'EVALUACIÓN 19-21'!$C31&amp;". ",IF(AND($F$9=PARÁMETROS!$F$10,PARÁMETROS!$S24='MAPA DE RIESGOS'!J$9),'EVALUACIÓN 19-21'!$C31&amp;". ",IF(AND($F$9=PARÁMETROS!$F$11,PARÁMETROS!$W24='MAPA DE RIESGOS'!J$9),'EVALUACIÓN 22'!$C31&amp;". ",""))))</f>
        <v/>
      </c>
      <c r="K29" s="52" t="str">
        <f>+IF(AND($F$9=PARÁMETROS!$F$8,PARÁMETROS!$K24=K$9),'EVALUACIÓN 19-21'!$C31&amp;". ",IF(AND($F$9=PARÁMETROS!$F$9,PARÁMETROS!$O24='MAPA DE RIESGOS'!K$9),'EVALUACIÓN 19-21'!$C31&amp;". ",IF(AND($F$9=PARÁMETROS!$F$10,PARÁMETROS!$S24='MAPA DE RIESGOS'!K$9),'EVALUACIÓN 19-21'!$C31&amp;". ",IF(AND($F$9=PARÁMETROS!$F$11,PARÁMETROS!$W24='MAPA DE RIESGOS'!K$9),'EVALUACIÓN 22'!$C31&amp;". ",""))))</f>
        <v/>
      </c>
      <c r="L29" s="52" t="str">
        <f>+IF(AND($F$9=PARÁMETROS!$F$8,PARÁMETROS!$K24=L$9),'EVALUACIÓN 19-21'!$C31&amp;". ",IF(AND($F$9=PARÁMETROS!$F$9,PARÁMETROS!$O24='MAPA DE RIESGOS'!L$9),'EVALUACIÓN 19-21'!$C31&amp;". ",IF(AND($F$9=PARÁMETROS!$F$10,PARÁMETROS!$S24='MAPA DE RIESGOS'!L$9),'EVALUACIÓN 19-21'!$C31&amp;". ",IF(AND($F$9=PARÁMETROS!$F$11,PARÁMETROS!$W24='MAPA DE RIESGOS'!L$9),'EVALUACIÓN 22'!$C31&amp;". ",""))))</f>
        <v/>
      </c>
      <c r="M29" s="52" t="str">
        <f>+IF(AND($F$9=PARÁMETROS!$F$8,PARÁMETROS!$K24=M$9),'EVALUACIÓN 19-21'!$C31&amp;". ",IF(AND($F$9=PARÁMETROS!$F$9,PARÁMETROS!$O24='MAPA DE RIESGOS'!M$9),'EVALUACIÓN 19-21'!$C31&amp;". ",IF(AND($F$9=PARÁMETROS!$F$10,PARÁMETROS!$S24='MAPA DE RIESGOS'!M$9),'EVALUACIÓN 19-21'!$C31&amp;". ",IF(AND($F$9=PARÁMETROS!$F$11,PARÁMETROS!$W24='MAPA DE RIESGOS'!M$9),'EVALUACIÓN 22'!$C31&amp;". ",""))))</f>
        <v/>
      </c>
      <c r="N29" s="52" t="str">
        <f>+IF(AND($F$9=PARÁMETROS!$F$8,PARÁMETROS!$K24=N$9),'EVALUACIÓN 19-21'!$C31&amp;". ",IF(AND($F$9=PARÁMETROS!$F$9,PARÁMETROS!$O24='MAPA DE RIESGOS'!N$9),'EVALUACIÓN 19-21'!$C31&amp;". ",IF(AND($F$9=PARÁMETROS!$F$10,PARÁMETROS!$S24='MAPA DE RIESGOS'!N$9),'EVALUACIÓN 19-21'!$C31&amp;". ",IF(AND($F$9=PARÁMETROS!$F$11,PARÁMETROS!$W24='MAPA DE RIESGOS'!N$9),'EVALUACIÓN 22'!$C31&amp;". ",""))))</f>
        <v/>
      </c>
      <c r="O29" s="52" t="str">
        <f>+IF(AND($F$9=PARÁMETROS!$F$8,PARÁMETROS!$K24=O$9),'EVALUACIÓN 19-21'!$C31&amp;". ",IF(AND($F$9=PARÁMETROS!$F$9,PARÁMETROS!$O24='MAPA DE RIESGOS'!O$9),'EVALUACIÓN 19-21'!$C31&amp;". ",IF(AND($F$9=PARÁMETROS!$F$10,PARÁMETROS!$S24='MAPA DE RIESGOS'!O$9),'EVALUACIÓN 19-21'!$C31&amp;". ",IF(AND($F$9=PARÁMETROS!$F$11,PARÁMETROS!$W24='MAPA DE RIESGOS'!O$9),'EVALUACIÓN 22'!$C31&amp;". ",""))))</f>
        <v/>
      </c>
      <c r="P29" s="52" t="str">
        <f>+IF(AND($F$9=PARÁMETROS!$F$8,PARÁMETROS!$K24=P$9),'EVALUACIÓN 19-21'!$C31&amp;". ",IF(AND($F$9=PARÁMETROS!$F$9,PARÁMETROS!$O24='MAPA DE RIESGOS'!P$9),'EVALUACIÓN 19-21'!$C31&amp;". ",IF(AND($F$9=PARÁMETROS!$F$10,PARÁMETROS!$S24='MAPA DE RIESGOS'!P$9),'EVALUACIÓN 19-21'!$C31&amp;". ",IF(AND($F$9=PARÁMETROS!$F$11,PARÁMETROS!$W24='MAPA DE RIESGOS'!P$9),'EVALUACIÓN 22'!$C31&amp;". ",""))))</f>
        <v/>
      </c>
      <c r="Q29" s="52" t="str">
        <f>+IF(AND($F$9=PARÁMETROS!$F$8,PARÁMETROS!$K24=Q$9),'EVALUACIÓN 19-21'!$C31&amp;". ",IF(AND($F$9=PARÁMETROS!$F$9,PARÁMETROS!$O24='MAPA DE RIESGOS'!Q$9),'EVALUACIÓN 19-21'!$C31&amp;". ",IF(AND($F$9=PARÁMETROS!$F$10,PARÁMETROS!$S24='MAPA DE RIESGOS'!Q$9),'EVALUACIÓN 19-21'!$C31&amp;". ",IF(AND($F$9=PARÁMETROS!$F$11,PARÁMETROS!$W24='MAPA DE RIESGOS'!Q$9),'EVALUACIÓN 22'!$C31&amp;". ",""))))</f>
        <v/>
      </c>
      <c r="R29" s="52" t="str">
        <f>+IF(AND($F$9=PARÁMETROS!$F$8,PARÁMETROS!$K24=R$9),'EVALUACIÓN 19-21'!$C31&amp;". ",IF(AND($F$9=PARÁMETROS!$F$9,PARÁMETROS!$O24='MAPA DE RIESGOS'!R$9),'EVALUACIÓN 19-21'!$C31&amp;". ",IF(AND($F$9=PARÁMETROS!$F$10,PARÁMETROS!$S24='MAPA DE RIESGOS'!R$9),'EVALUACIÓN 19-21'!$C31&amp;". ",IF(AND($F$9=PARÁMETROS!$F$11,PARÁMETROS!$W24='MAPA DE RIESGOS'!R$9),'EVALUACIÓN 22'!$C31&amp;". ",""))))</f>
        <v/>
      </c>
      <c r="S29" s="52" t="str">
        <f>+IF(AND($F$9=PARÁMETROS!$F$8,PARÁMETROS!$K24=S$9),'EVALUACIÓN 19-21'!$C31&amp;". ",IF(AND($F$9=PARÁMETROS!$F$9,PARÁMETROS!$O24='MAPA DE RIESGOS'!S$9),'EVALUACIÓN 19-21'!$C31&amp;". ",IF(AND($F$9=PARÁMETROS!$F$10,PARÁMETROS!$S24='MAPA DE RIESGOS'!S$9),'EVALUACIÓN 19-21'!$C31&amp;". ",IF(AND($F$9=PARÁMETROS!$F$11,PARÁMETROS!$W24='MAPA DE RIESGOS'!S$9),'EVALUACIÓN 22'!$C31&amp;". ",""))))</f>
        <v/>
      </c>
      <c r="T29" s="52" t="str">
        <f>+IF(AND($F$9=PARÁMETROS!$F$8,PARÁMETROS!$K24=T$9),'EVALUACIÓN 19-21'!$C31&amp;". ",IF(AND($F$9=PARÁMETROS!$F$9,PARÁMETROS!$O24='MAPA DE RIESGOS'!T$9),'EVALUACIÓN 19-21'!$C31&amp;". ",IF(AND($F$9=PARÁMETROS!$F$10,PARÁMETROS!$S24='MAPA DE RIESGOS'!T$9),'EVALUACIÓN 19-21'!$C31&amp;". ",IF(AND($F$9=PARÁMETROS!$F$11,PARÁMETROS!$W24='MAPA DE RIESGOS'!T$9),'EVALUACIÓN 22'!$C31&amp;". ",""))))</f>
        <v/>
      </c>
      <c r="U29" s="52" t="str">
        <f>+IF(AND($F$9=PARÁMETROS!$F$8,PARÁMETROS!$K24=U$9),'EVALUACIÓN 19-21'!$C31&amp;". ",IF(AND($F$9=PARÁMETROS!$F$9,PARÁMETROS!$O24='MAPA DE RIESGOS'!U$9),'EVALUACIÓN 19-21'!$C31&amp;". ",IF(AND($F$9=PARÁMETROS!$F$10,PARÁMETROS!$S24='MAPA DE RIESGOS'!U$9),'EVALUACIÓN 19-21'!$C31&amp;". ",IF(AND($F$9=PARÁMETROS!$F$11,PARÁMETROS!$W24='MAPA DE RIESGOS'!U$9),'EVALUACIÓN 22'!$C31&amp;". ",""))))</f>
        <v/>
      </c>
      <c r="V29" s="52" t="str">
        <f>+IF(AND($F$9=PARÁMETROS!$F$8,PARÁMETROS!$K24=V$9),'EVALUACIÓN 19-21'!$C31&amp;". ",IF(AND($F$9=PARÁMETROS!$F$9,PARÁMETROS!$O24='MAPA DE RIESGOS'!V$9),'EVALUACIÓN 19-21'!$C31&amp;". ",IF(AND($F$9=PARÁMETROS!$F$10,PARÁMETROS!$S24='MAPA DE RIESGOS'!V$9),'EVALUACIÓN 19-21'!$C31&amp;". ",IF(AND($F$9=PARÁMETROS!$F$11,PARÁMETROS!$W24='MAPA DE RIESGOS'!V$9),'EVALUACIÓN 22'!$C31&amp;". ",""))))</f>
        <v/>
      </c>
      <c r="W29" s="52" t="str">
        <f>+IF(AND($F$9=PARÁMETROS!$F$8,PARÁMETROS!$K24=W$9),'EVALUACIÓN 19-21'!$C31&amp;". ",IF(AND($F$9=PARÁMETROS!$F$9,PARÁMETROS!$O24='MAPA DE RIESGOS'!W$9),'EVALUACIÓN 19-21'!$C31&amp;". ",IF(AND($F$9=PARÁMETROS!$F$10,PARÁMETROS!$S24='MAPA DE RIESGOS'!W$9),'EVALUACIÓN 19-21'!$C31&amp;". ",IF(AND($F$9=PARÁMETROS!$F$11,PARÁMETROS!$W24='MAPA DE RIESGOS'!W$9),'EVALUACIÓN 22'!$C31&amp;". ",""))))</f>
        <v xml:space="preserve">RE-20. </v>
      </c>
      <c r="X29" s="52" t="str">
        <f>+IF(AND($F$9=PARÁMETROS!$F$8,PARÁMETROS!$K24=X$9),'EVALUACIÓN 19-21'!$C31&amp;". ",IF(AND($F$9=PARÁMETROS!$F$9,PARÁMETROS!$O24='MAPA DE RIESGOS'!X$9),'EVALUACIÓN 19-21'!$C31&amp;". ",IF(AND($F$9=PARÁMETROS!$F$10,PARÁMETROS!$S24='MAPA DE RIESGOS'!X$9),'EVALUACIÓN 19-21'!$C31&amp;". ",IF(AND($F$9=PARÁMETROS!$F$11,PARÁMETROS!$W24='MAPA DE RIESGOS'!X$9),'EVALUACIÓN 22'!$C31&amp;". ",""))))</f>
        <v/>
      </c>
      <c r="Y29" s="52" t="str">
        <f>+IF(AND($F$9=PARÁMETROS!$F$8,PARÁMETROS!$K24=Y$9),'EVALUACIÓN 19-21'!$C31&amp;". ",IF(AND($F$9=PARÁMETROS!$F$9,PARÁMETROS!$O24='MAPA DE RIESGOS'!Y$9),'EVALUACIÓN 19-21'!$C31&amp;". ",IF(AND($F$9=PARÁMETROS!$F$10,PARÁMETROS!$S24='MAPA DE RIESGOS'!Y$9),'EVALUACIÓN 19-21'!$C31&amp;". ",IF(AND($F$9=PARÁMETROS!$F$11,PARÁMETROS!$W24='MAPA DE RIESGOS'!Y$9),'EVALUACIÓN 22'!$C31&amp;". ",""))))</f>
        <v/>
      </c>
      <c r="Z29" s="52" t="str">
        <f>+IF(AND($F$9=PARÁMETROS!$F$8,PARÁMETROS!$K24=Z$9),'EVALUACIÓN 19-21'!$C31&amp;". ",IF(AND($F$9=PARÁMETROS!$F$9,PARÁMETROS!$O24='MAPA DE RIESGOS'!Z$9),'EVALUACIÓN 19-21'!$C31&amp;". ",IF(AND($F$9=PARÁMETROS!$F$10,PARÁMETROS!$S24='MAPA DE RIESGOS'!Z$9),'EVALUACIÓN 19-21'!$C31&amp;". ",IF(AND($F$9=PARÁMETROS!$F$11,PARÁMETROS!$W24='MAPA DE RIESGOS'!Z$9),'EVALUACIÓN 22'!$C31&amp;". ",""))))</f>
        <v/>
      </c>
      <c r="AA29" s="52" t="str">
        <f>+IF(AND($F$9=PARÁMETROS!$F$8,PARÁMETROS!$K24=AA$9),'EVALUACIÓN 19-21'!$C31&amp;". ",IF(AND($F$9=PARÁMETROS!$F$9,PARÁMETROS!$O24='MAPA DE RIESGOS'!AA$9),'EVALUACIÓN 19-21'!$C31&amp;". ",IF(AND($F$9=PARÁMETROS!$F$10,PARÁMETROS!$S24='MAPA DE RIESGOS'!AA$9),'EVALUACIÓN 19-21'!$C31&amp;". ",IF(AND($F$9=PARÁMETROS!$F$11,PARÁMETROS!$W24='MAPA DE RIESGOS'!AA$9),'EVALUACIÓN 22'!$C31&amp;". ",""))))</f>
        <v/>
      </c>
      <c r="AB29" s="52" t="str">
        <f>+IF(AND($F$9=PARÁMETROS!$F$8,PARÁMETROS!$K24=AB$9),'EVALUACIÓN 19-21'!$C31&amp;". ",IF(AND($F$9=PARÁMETROS!$F$9,PARÁMETROS!$O24='MAPA DE RIESGOS'!AB$9),'EVALUACIÓN 19-21'!$C31&amp;". ",IF(AND($F$9=PARÁMETROS!$F$10,PARÁMETROS!$S24='MAPA DE RIESGOS'!AB$9),'EVALUACIÓN 19-21'!$C31&amp;". ",IF(AND($F$9=PARÁMETROS!$F$11,PARÁMETROS!$W24='MAPA DE RIESGOS'!AB$9),'EVALUACIÓN 22'!$C31&amp;". ",""))))</f>
        <v/>
      </c>
      <c r="AC29" s="52" t="str">
        <f>+IF(AND($F$9=PARÁMETROS!$F$8,PARÁMETROS!$K24=AC$9),'EVALUACIÓN 19-21'!$C31&amp;". ",IF(AND($F$9=PARÁMETROS!$F$9,PARÁMETROS!$O24='MAPA DE RIESGOS'!AC$9),'EVALUACIÓN 19-21'!$C31&amp;". ",IF(AND($F$9=PARÁMETROS!$F$10,PARÁMETROS!$S24='MAPA DE RIESGOS'!AC$9),'EVALUACIÓN 19-21'!$C31&amp;". ",IF(AND($F$9=PARÁMETROS!$F$11,PARÁMETROS!$W24='MAPA DE RIESGOS'!AC$9),'EVALUACIÓN 22'!$C31&amp;". ",""))))</f>
        <v/>
      </c>
      <c r="AD29" s="52" t="str">
        <f>+IF(AND($F$9=PARÁMETROS!$F$8,PARÁMETROS!$K24=AD$9),'EVALUACIÓN 19-21'!$C31&amp;". ",IF(AND($F$9=PARÁMETROS!$F$9,PARÁMETROS!$O24='MAPA DE RIESGOS'!AD$9),'EVALUACIÓN 19-21'!$C31&amp;". ",IF(AND($F$9=PARÁMETROS!$F$10,PARÁMETROS!$S24='MAPA DE RIESGOS'!AD$9),'EVALUACIÓN 19-21'!$C31&amp;". ",IF(AND($F$9=PARÁMETROS!$F$11,PARÁMETROS!$W24='MAPA DE RIESGOS'!AD$9),'EVALUACIÓN 22'!$C31&amp;". ",""))))</f>
        <v/>
      </c>
      <c r="AE29" s="52" t="str">
        <f>+IF(AND($F$9=PARÁMETROS!$F$8,PARÁMETROS!$K24=AE$9),'EVALUACIÓN 19-21'!$C31&amp;". ",IF(AND($F$9=PARÁMETROS!$F$9,PARÁMETROS!$O24='MAPA DE RIESGOS'!AE$9),'EVALUACIÓN 19-21'!$C31&amp;". ",IF(AND($F$9=PARÁMETROS!$F$10,PARÁMETROS!$S24='MAPA DE RIESGOS'!AE$9),'EVALUACIÓN 19-21'!$C31&amp;". ",IF(AND($F$9=PARÁMETROS!$F$11,PARÁMETROS!$W24='MAPA DE RIESGOS'!AE$9),'EVALUACIÓN 22'!$C31&amp;". ",""))))</f>
        <v/>
      </c>
      <c r="AF29" s="52" t="str">
        <f>+IF(AND($F$9=PARÁMETROS!$F$8,PARÁMETROS!$K24=AF$9),'EVALUACIÓN 19-21'!$C31&amp;". ",IF(AND($F$9=PARÁMETROS!$F$9,PARÁMETROS!$O24='MAPA DE RIESGOS'!AF$9),'EVALUACIÓN 19-21'!$C31&amp;". ",IF(AND($F$9=PARÁMETROS!$F$10,PARÁMETROS!$S24='MAPA DE RIESGOS'!AF$9),'EVALUACIÓN 19-21'!$C31&amp;". ",IF(AND($F$9=PARÁMETROS!$F$11,PARÁMETROS!$W24='MAPA DE RIESGOS'!AF$9),'EVALUACIÓN 22'!$C31&amp;". ",""))))</f>
        <v/>
      </c>
      <c r="AG29" s="52" t="str">
        <f>+IF(AND($F$9=PARÁMETROS!$F$8,PARÁMETROS!$K24=AG$9),'EVALUACIÓN 19-21'!$C31&amp;". ",IF(AND($F$9=PARÁMETROS!$F$9,PARÁMETROS!$O24='MAPA DE RIESGOS'!AG$9),'EVALUACIÓN 19-21'!$C31&amp;". ",IF(AND($F$9=PARÁMETROS!$F$10,PARÁMETROS!$S24='MAPA DE RIESGOS'!AG$9),'EVALUACIÓN 19-21'!$C31&amp;". ",IF(AND($F$9=PARÁMETROS!$F$11,PARÁMETROS!$W24='MAPA DE RIESGOS'!AG$9),'EVALUACIÓN 22'!$C31&amp;". ",""))))</f>
        <v/>
      </c>
      <c r="AH29" s="53" t="str">
        <f>+IF(AND($F$9=PARÁMETROS!$F$8,PARÁMETROS!$K24=AH$9),'EVALUACIÓN 19-21'!$C31&amp;". ",IF(AND($F$9=PARÁMETROS!$F$9,PARÁMETROS!$O24='MAPA DE RIESGOS'!AH$9),'EVALUACIÓN 19-21'!$C31&amp;". ",IF(AND($F$9=PARÁMETROS!$F$10,PARÁMETROS!$S24='MAPA DE RIESGOS'!AH$9),'EVALUACIÓN 19-21'!$C31&amp;". ",IF(AND($F$9=PARÁMETROS!$F$11,PARÁMETROS!$W24='MAPA DE RIESGOS'!AH$9),'EVALUACIÓN 22'!$C31&amp;". ",""))))</f>
        <v/>
      </c>
    </row>
    <row r="30" spans="4:34" ht="15" x14ac:dyDescent="0.25">
      <c r="I30" s="48"/>
      <c r="J30" s="51" t="str">
        <f>+IF(AND($F$9=PARÁMETROS!$F$8,PARÁMETROS!$K25=J$9),'EVALUACIÓN 19-21'!$C32&amp;". ",IF(AND($F$9=PARÁMETROS!$F$9,PARÁMETROS!$O25='MAPA DE RIESGOS'!J$9),'EVALUACIÓN 19-21'!$C32&amp;". ",IF(AND($F$9=PARÁMETROS!$F$10,PARÁMETROS!$S25='MAPA DE RIESGOS'!J$9),'EVALUACIÓN 19-21'!$C32&amp;". ",IF(AND($F$9=PARÁMETROS!$F$11,PARÁMETROS!$W25='MAPA DE RIESGOS'!J$9),'EVALUACIÓN 22'!$C32&amp;". ",""))))</f>
        <v xml:space="preserve">RE-21. </v>
      </c>
      <c r="K30" s="52" t="str">
        <f>+IF(AND($F$9=PARÁMETROS!$F$8,PARÁMETROS!$K25=K$9),'EVALUACIÓN 19-21'!$C32&amp;". ",IF(AND($F$9=PARÁMETROS!$F$9,PARÁMETROS!$O25='MAPA DE RIESGOS'!K$9),'EVALUACIÓN 19-21'!$C32&amp;". ",IF(AND($F$9=PARÁMETROS!$F$10,PARÁMETROS!$S25='MAPA DE RIESGOS'!K$9),'EVALUACIÓN 19-21'!$C32&amp;". ",IF(AND($F$9=PARÁMETROS!$F$11,PARÁMETROS!$W25='MAPA DE RIESGOS'!K$9),'EVALUACIÓN 22'!$C32&amp;". ",""))))</f>
        <v/>
      </c>
      <c r="L30" s="52" t="str">
        <f>+IF(AND($F$9=PARÁMETROS!$F$8,PARÁMETROS!$K25=L$9),'EVALUACIÓN 19-21'!$C32&amp;". ",IF(AND($F$9=PARÁMETROS!$F$9,PARÁMETROS!$O25='MAPA DE RIESGOS'!L$9),'EVALUACIÓN 19-21'!$C32&amp;". ",IF(AND($F$9=PARÁMETROS!$F$10,PARÁMETROS!$S25='MAPA DE RIESGOS'!L$9),'EVALUACIÓN 19-21'!$C32&amp;". ",IF(AND($F$9=PARÁMETROS!$F$11,PARÁMETROS!$W25='MAPA DE RIESGOS'!L$9),'EVALUACIÓN 22'!$C32&amp;". ",""))))</f>
        <v/>
      </c>
      <c r="M30" s="52" t="str">
        <f>+IF(AND($F$9=PARÁMETROS!$F$8,PARÁMETROS!$K25=M$9),'EVALUACIÓN 19-21'!$C32&amp;". ",IF(AND($F$9=PARÁMETROS!$F$9,PARÁMETROS!$O25='MAPA DE RIESGOS'!M$9),'EVALUACIÓN 19-21'!$C32&amp;". ",IF(AND($F$9=PARÁMETROS!$F$10,PARÁMETROS!$S25='MAPA DE RIESGOS'!M$9),'EVALUACIÓN 19-21'!$C32&amp;". ",IF(AND($F$9=PARÁMETROS!$F$11,PARÁMETROS!$W25='MAPA DE RIESGOS'!M$9),'EVALUACIÓN 22'!$C32&amp;". ",""))))</f>
        <v/>
      </c>
      <c r="N30" s="52" t="str">
        <f>+IF(AND($F$9=PARÁMETROS!$F$8,PARÁMETROS!$K25=N$9),'EVALUACIÓN 19-21'!$C32&amp;". ",IF(AND($F$9=PARÁMETROS!$F$9,PARÁMETROS!$O25='MAPA DE RIESGOS'!N$9),'EVALUACIÓN 19-21'!$C32&amp;". ",IF(AND($F$9=PARÁMETROS!$F$10,PARÁMETROS!$S25='MAPA DE RIESGOS'!N$9),'EVALUACIÓN 19-21'!$C32&amp;". ",IF(AND($F$9=PARÁMETROS!$F$11,PARÁMETROS!$W25='MAPA DE RIESGOS'!N$9),'EVALUACIÓN 22'!$C32&amp;". ",""))))</f>
        <v/>
      </c>
      <c r="O30" s="52" t="str">
        <f>+IF(AND($F$9=PARÁMETROS!$F$8,PARÁMETROS!$K25=O$9),'EVALUACIÓN 19-21'!$C32&amp;". ",IF(AND($F$9=PARÁMETROS!$F$9,PARÁMETROS!$O25='MAPA DE RIESGOS'!O$9),'EVALUACIÓN 19-21'!$C32&amp;". ",IF(AND($F$9=PARÁMETROS!$F$10,PARÁMETROS!$S25='MAPA DE RIESGOS'!O$9),'EVALUACIÓN 19-21'!$C32&amp;". ",IF(AND($F$9=PARÁMETROS!$F$11,PARÁMETROS!$W25='MAPA DE RIESGOS'!O$9),'EVALUACIÓN 22'!$C32&amp;". ",""))))</f>
        <v/>
      </c>
      <c r="P30" s="52" t="str">
        <f>+IF(AND($F$9=PARÁMETROS!$F$8,PARÁMETROS!$K25=P$9),'EVALUACIÓN 19-21'!$C32&amp;". ",IF(AND($F$9=PARÁMETROS!$F$9,PARÁMETROS!$O25='MAPA DE RIESGOS'!P$9),'EVALUACIÓN 19-21'!$C32&amp;". ",IF(AND($F$9=PARÁMETROS!$F$10,PARÁMETROS!$S25='MAPA DE RIESGOS'!P$9),'EVALUACIÓN 19-21'!$C32&amp;". ",IF(AND($F$9=PARÁMETROS!$F$11,PARÁMETROS!$W25='MAPA DE RIESGOS'!P$9),'EVALUACIÓN 22'!$C32&amp;". ",""))))</f>
        <v/>
      </c>
      <c r="Q30" s="52" t="str">
        <f>+IF(AND($F$9=PARÁMETROS!$F$8,PARÁMETROS!$K25=Q$9),'EVALUACIÓN 19-21'!$C32&amp;". ",IF(AND($F$9=PARÁMETROS!$F$9,PARÁMETROS!$O25='MAPA DE RIESGOS'!Q$9),'EVALUACIÓN 19-21'!$C32&amp;". ",IF(AND($F$9=PARÁMETROS!$F$10,PARÁMETROS!$S25='MAPA DE RIESGOS'!Q$9),'EVALUACIÓN 19-21'!$C32&amp;". ",IF(AND($F$9=PARÁMETROS!$F$11,PARÁMETROS!$W25='MAPA DE RIESGOS'!Q$9),'EVALUACIÓN 22'!$C32&amp;". ",""))))</f>
        <v/>
      </c>
      <c r="R30" s="52" t="str">
        <f>+IF(AND($F$9=PARÁMETROS!$F$8,PARÁMETROS!$K25=R$9),'EVALUACIÓN 19-21'!$C32&amp;". ",IF(AND($F$9=PARÁMETROS!$F$9,PARÁMETROS!$O25='MAPA DE RIESGOS'!R$9),'EVALUACIÓN 19-21'!$C32&amp;". ",IF(AND($F$9=PARÁMETROS!$F$10,PARÁMETROS!$S25='MAPA DE RIESGOS'!R$9),'EVALUACIÓN 19-21'!$C32&amp;". ",IF(AND($F$9=PARÁMETROS!$F$11,PARÁMETROS!$W25='MAPA DE RIESGOS'!R$9),'EVALUACIÓN 22'!$C32&amp;". ",""))))</f>
        <v/>
      </c>
      <c r="S30" s="52" t="str">
        <f>+IF(AND($F$9=PARÁMETROS!$F$8,PARÁMETROS!$K25=S$9),'EVALUACIÓN 19-21'!$C32&amp;". ",IF(AND($F$9=PARÁMETROS!$F$9,PARÁMETROS!$O25='MAPA DE RIESGOS'!S$9),'EVALUACIÓN 19-21'!$C32&amp;". ",IF(AND($F$9=PARÁMETROS!$F$10,PARÁMETROS!$S25='MAPA DE RIESGOS'!S$9),'EVALUACIÓN 19-21'!$C32&amp;". ",IF(AND($F$9=PARÁMETROS!$F$11,PARÁMETROS!$W25='MAPA DE RIESGOS'!S$9),'EVALUACIÓN 22'!$C32&amp;". ",""))))</f>
        <v/>
      </c>
      <c r="T30" s="52" t="str">
        <f>+IF(AND($F$9=PARÁMETROS!$F$8,PARÁMETROS!$K25=T$9),'EVALUACIÓN 19-21'!$C32&amp;". ",IF(AND($F$9=PARÁMETROS!$F$9,PARÁMETROS!$O25='MAPA DE RIESGOS'!T$9),'EVALUACIÓN 19-21'!$C32&amp;". ",IF(AND($F$9=PARÁMETROS!$F$10,PARÁMETROS!$S25='MAPA DE RIESGOS'!T$9),'EVALUACIÓN 19-21'!$C32&amp;". ",IF(AND($F$9=PARÁMETROS!$F$11,PARÁMETROS!$W25='MAPA DE RIESGOS'!T$9),'EVALUACIÓN 22'!$C32&amp;". ",""))))</f>
        <v/>
      </c>
      <c r="U30" s="52" t="str">
        <f>+IF(AND($F$9=PARÁMETROS!$F$8,PARÁMETROS!$K25=U$9),'EVALUACIÓN 19-21'!$C32&amp;". ",IF(AND($F$9=PARÁMETROS!$F$9,PARÁMETROS!$O25='MAPA DE RIESGOS'!U$9),'EVALUACIÓN 19-21'!$C32&amp;". ",IF(AND($F$9=PARÁMETROS!$F$10,PARÁMETROS!$S25='MAPA DE RIESGOS'!U$9),'EVALUACIÓN 19-21'!$C32&amp;". ",IF(AND($F$9=PARÁMETROS!$F$11,PARÁMETROS!$W25='MAPA DE RIESGOS'!U$9),'EVALUACIÓN 22'!$C32&amp;". ",""))))</f>
        <v/>
      </c>
      <c r="V30" s="52" t="str">
        <f>+IF(AND($F$9=PARÁMETROS!$F$8,PARÁMETROS!$K25=V$9),'EVALUACIÓN 19-21'!$C32&amp;". ",IF(AND($F$9=PARÁMETROS!$F$9,PARÁMETROS!$O25='MAPA DE RIESGOS'!V$9),'EVALUACIÓN 19-21'!$C32&amp;". ",IF(AND($F$9=PARÁMETROS!$F$10,PARÁMETROS!$S25='MAPA DE RIESGOS'!V$9),'EVALUACIÓN 19-21'!$C32&amp;". ",IF(AND($F$9=PARÁMETROS!$F$11,PARÁMETROS!$W25='MAPA DE RIESGOS'!V$9),'EVALUACIÓN 22'!$C32&amp;". ",""))))</f>
        <v/>
      </c>
      <c r="W30" s="52" t="str">
        <f>+IF(AND($F$9=PARÁMETROS!$F$8,PARÁMETROS!$K25=W$9),'EVALUACIÓN 19-21'!$C32&amp;". ",IF(AND($F$9=PARÁMETROS!$F$9,PARÁMETROS!$O25='MAPA DE RIESGOS'!W$9),'EVALUACIÓN 19-21'!$C32&amp;". ",IF(AND($F$9=PARÁMETROS!$F$10,PARÁMETROS!$S25='MAPA DE RIESGOS'!W$9),'EVALUACIÓN 19-21'!$C32&amp;". ",IF(AND($F$9=PARÁMETROS!$F$11,PARÁMETROS!$W25='MAPA DE RIESGOS'!W$9),'EVALUACIÓN 22'!$C32&amp;". ",""))))</f>
        <v/>
      </c>
      <c r="X30" s="52" t="str">
        <f>+IF(AND($F$9=PARÁMETROS!$F$8,PARÁMETROS!$K25=X$9),'EVALUACIÓN 19-21'!$C32&amp;". ",IF(AND($F$9=PARÁMETROS!$F$9,PARÁMETROS!$O25='MAPA DE RIESGOS'!X$9),'EVALUACIÓN 19-21'!$C32&amp;". ",IF(AND($F$9=PARÁMETROS!$F$10,PARÁMETROS!$S25='MAPA DE RIESGOS'!X$9),'EVALUACIÓN 19-21'!$C32&amp;". ",IF(AND($F$9=PARÁMETROS!$F$11,PARÁMETROS!$W25='MAPA DE RIESGOS'!X$9),'EVALUACIÓN 22'!$C32&amp;". ",""))))</f>
        <v/>
      </c>
      <c r="Y30" s="52" t="str">
        <f>+IF(AND($F$9=PARÁMETROS!$F$8,PARÁMETROS!$K25=Y$9),'EVALUACIÓN 19-21'!$C32&amp;". ",IF(AND($F$9=PARÁMETROS!$F$9,PARÁMETROS!$O25='MAPA DE RIESGOS'!Y$9),'EVALUACIÓN 19-21'!$C32&amp;". ",IF(AND($F$9=PARÁMETROS!$F$10,PARÁMETROS!$S25='MAPA DE RIESGOS'!Y$9),'EVALUACIÓN 19-21'!$C32&amp;". ",IF(AND($F$9=PARÁMETROS!$F$11,PARÁMETROS!$W25='MAPA DE RIESGOS'!Y$9),'EVALUACIÓN 22'!$C32&amp;". ",""))))</f>
        <v/>
      </c>
      <c r="Z30" s="52" t="str">
        <f>+IF(AND($F$9=PARÁMETROS!$F$8,PARÁMETROS!$K25=Z$9),'EVALUACIÓN 19-21'!$C32&amp;". ",IF(AND($F$9=PARÁMETROS!$F$9,PARÁMETROS!$O25='MAPA DE RIESGOS'!Z$9),'EVALUACIÓN 19-21'!$C32&amp;". ",IF(AND($F$9=PARÁMETROS!$F$10,PARÁMETROS!$S25='MAPA DE RIESGOS'!Z$9),'EVALUACIÓN 19-21'!$C32&amp;". ",IF(AND($F$9=PARÁMETROS!$F$11,PARÁMETROS!$W25='MAPA DE RIESGOS'!Z$9),'EVALUACIÓN 22'!$C32&amp;". ",""))))</f>
        <v/>
      </c>
      <c r="AA30" s="52" t="str">
        <f>+IF(AND($F$9=PARÁMETROS!$F$8,PARÁMETROS!$K25=AA$9),'EVALUACIÓN 19-21'!$C32&amp;". ",IF(AND($F$9=PARÁMETROS!$F$9,PARÁMETROS!$O25='MAPA DE RIESGOS'!AA$9),'EVALUACIÓN 19-21'!$C32&amp;". ",IF(AND($F$9=PARÁMETROS!$F$10,PARÁMETROS!$S25='MAPA DE RIESGOS'!AA$9),'EVALUACIÓN 19-21'!$C32&amp;". ",IF(AND($F$9=PARÁMETROS!$F$11,PARÁMETROS!$W25='MAPA DE RIESGOS'!AA$9),'EVALUACIÓN 22'!$C32&amp;". ",""))))</f>
        <v/>
      </c>
      <c r="AB30" s="52" t="str">
        <f>+IF(AND($F$9=PARÁMETROS!$F$8,PARÁMETROS!$K25=AB$9),'EVALUACIÓN 19-21'!$C32&amp;". ",IF(AND($F$9=PARÁMETROS!$F$9,PARÁMETROS!$O25='MAPA DE RIESGOS'!AB$9),'EVALUACIÓN 19-21'!$C32&amp;". ",IF(AND($F$9=PARÁMETROS!$F$10,PARÁMETROS!$S25='MAPA DE RIESGOS'!AB$9),'EVALUACIÓN 19-21'!$C32&amp;". ",IF(AND($F$9=PARÁMETROS!$F$11,PARÁMETROS!$W25='MAPA DE RIESGOS'!AB$9),'EVALUACIÓN 22'!$C32&amp;". ",""))))</f>
        <v/>
      </c>
      <c r="AC30" s="52" t="str">
        <f>+IF(AND($F$9=PARÁMETROS!$F$8,PARÁMETROS!$K25=AC$9),'EVALUACIÓN 19-21'!$C32&amp;". ",IF(AND($F$9=PARÁMETROS!$F$9,PARÁMETROS!$O25='MAPA DE RIESGOS'!AC$9),'EVALUACIÓN 19-21'!$C32&amp;". ",IF(AND($F$9=PARÁMETROS!$F$10,PARÁMETROS!$S25='MAPA DE RIESGOS'!AC$9),'EVALUACIÓN 19-21'!$C32&amp;". ",IF(AND($F$9=PARÁMETROS!$F$11,PARÁMETROS!$W25='MAPA DE RIESGOS'!AC$9),'EVALUACIÓN 22'!$C32&amp;". ",""))))</f>
        <v/>
      </c>
      <c r="AD30" s="52" t="str">
        <f>+IF(AND($F$9=PARÁMETROS!$F$8,PARÁMETROS!$K25=AD$9),'EVALUACIÓN 19-21'!$C32&amp;". ",IF(AND($F$9=PARÁMETROS!$F$9,PARÁMETROS!$O25='MAPA DE RIESGOS'!AD$9),'EVALUACIÓN 19-21'!$C32&amp;". ",IF(AND($F$9=PARÁMETROS!$F$10,PARÁMETROS!$S25='MAPA DE RIESGOS'!AD$9),'EVALUACIÓN 19-21'!$C32&amp;". ",IF(AND($F$9=PARÁMETROS!$F$11,PARÁMETROS!$W25='MAPA DE RIESGOS'!AD$9),'EVALUACIÓN 22'!$C32&amp;". ",""))))</f>
        <v/>
      </c>
      <c r="AE30" s="52" t="str">
        <f>+IF(AND($F$9=PARÁMETROS!$F$8,PARÁMETROS!$K25=AE$9),'EVALUACIÓN 19-21'!$C32&amp;". ",IF(AND($F$9=PARÁMETROS!$F$9,PARÁMETROS!$O25='MAPA DE RIESGOS'!AE$9),'EVALUACIÓN 19-21'!$C32&amp;". ",IF(AND($F$9=PARÁMETROS!$F$10,PARÁMETROS!$S25='MAPA DE RIESGOS'!AE$9),'EVALUACIÓN 19-21'!$C32&amp;". ",IF(AND($F$9=PARÁMETROS!$F$11,PARÁMETROS!$W25='MAPA DE RIESGOS'!AE$9),'EVALUACIÓN 22'!$C32&amp;". ",""))))</f>
        <v/>
      </c>
      <c r="AF30" s="52" t="str">
        <f>+IF(AND($F$9=PARÁMETROS!$F$8,PARÁMETROS!$K25=AF$9),'EVALUACIÓN 19-21'!$C32&amp;". ",IF(AND($F$9=PARÁMETROS!$F$9,PARÁMETROS!$O25='MAPA DE RIESGOS'!AF$9),'EVALUACIÓN 19-21'!$C32&amp;". ",IF(AND($F$9=PARÁMETROS!$F$10,PARÁMETROS!$S25='MAPA DE RIESGOS'!AF$9),'EVALUACIÓN 19-21'!$C32&amp;". ",IF(AND($F$9=PARÁMETROS!$F$11,PARÁMETROS!$W25='MAPA DE RIESGOS'!AF$9),'EVALUACIÓN 22'!$C32&amp;". ",""))))</f>
        <v/>
      </c>
      <c r="AG30" s="52" t="str">
        <f>+IF(AND($F$9=PARÁMETROS!$F$8,PARÁMETROS!$K25=AG$9),'EVALUACIÓN 19-21'!$C32&amp;". ",IF(AND($F$9=PARÁMETROS!$F$9,PARÁMETROS!$O25='MAPA DE RIESGOS'!AG$9),'EVALUACIÓN 19-21'!$C32&amp;". ",IF(AND($F$9=PARÁMETROS!$F$10,PARÁMETROS!$S25='MAPA DE RIESGOS'!AG$9),'EVALUACIÓN 19-21'!$C32&amp;". ",IF(AND($F$9=PARÁMETROS!$F$11,PARÁMETROS!$W25='MAPA DE RIESGOS'!AG$9),'EVALUACIÓN 22'!$C32&amp;". ",""))))</f>
        <v/>
      </c>
      <c r="AH30" s="53" t="str">
        <f>+IF(AND($F$9=PARÁMETROS!$F$8,PARÁMETROS!$K25=AH$9),'EVALUACIÓN 19-21'!$C32&amp;". ",IF(AND($F$9=PARÁMETROS!$F$9,PARÁMETROS!$O25='MAPA DE RIESGOS'!AH$9),'EVALUACIÓN 19-21'!$C32&amp;". ",IF(AND($F$9=PARÁMETROS!$F$10,PARÁMETROS!$S25='MAPA DE RIESGOS'!AH$9),'EVALUACIÓN 19-21'!$C32&amp;". ",IF(AND($F$9=PARÁMETROS!$F$11,PARÁMETROS!$W25='MAPA DE RIESGOS'!AH$9),'EVALUACIÓN 22'!$C32&amp;". ",""))))</f>
        <v/>
      </c>
    </row>
    <row r="31" spans="4:34" ht="15" x14ac:dyDescent="0.25">
      <c r="I31" s="48"/>
      <c r="J31" s="51" t="str">
        <f>+IF(AND($F$9=PARÁMETROS!$F$8,PARÁMETROS!$K26=J$9),'EVALUACIÓN 19-21'!$C33&amp;". ",IF(AND($F$9=PARÁMETROS!$F$9,PARÁMETROS!$O26='MAPA DE RIESGOS'!J$9),'EVALUACIÓN 19-21'!$C33&amp;". ",IF(AND($F$9=PARÁMETROS!$F$10,PARÁMETROS!$S26='MAPA DE RIESGOS'!J$9),'EVALUACIÓN 19-21'!$C33&amp;". ",IF(AND($F$9=PARÁMETROS!$F$11,PARÁMETROS!$W26='MAPA DE RIESGOS'!J$9),'EVALUACIÓN 22'!$C33&amp;". ",""))))</f>
        <v/>
      </c>
      <c r="K31" s="52" t="str">
        <f>+IF(AND($F$9=PARÁMETROS!$F$8,PARÁMETROS!$K26=K$9),'EVALUACIÓN 19-21'!$C33&amp;". ",IF(AND($F$9=PARÁMETROS!$F$9,PARÁMETROS!$O26='MAPA DE RIESGOS'!K$9),'EVALUACIÓN 19-21'!$C33&amp;". ",IF(AND($F$9=PARÁMETROS!$F$10,PARÁMETROS!$S26='MAPA DE RIESGOS'!K$9),'EVALUACIÓN 19-21'!$C33&amp;". ",IF(AND($F$9=PARÁMETROS!$F$11,PARÁMETROS!$W26='MAPA DE RIESGOS'!K$9),'EVALUACIÓN 22'!$C33&amp;". ",""))))</f>
        <v/>
      </c>
      <c r="L31" s="52" t="str">
        <f>+IF(AND($F$9=PARÁMETROS!$F$8,PARÁMETROS!$K26=L$9),'EVALUACIÓN 19-21'!$C33&amp;". ",IF(AND($F$9=PARÁMETROS!$F$9,PARÁMETROS!$O26='MAPA DE RIESGOS'!L$9),'EVALUACIÓN 19-21'!$C33&amp;". ",IF(AND($F$9=PARÁMETROS!$F$10,PARÁMETROS!$S26='MAPA DE RIESGOS'!L$9),'EVALUACIÓN 19-21'!$C33&amp;". ",IF(AND($F$9=PARÁMETROS!$F$11,PARÁMETROS!$W26='MAPA DE RIESGOS'!L$9),'EVALUACIÓN 22'!$C33&amp;". ",""))))</f>
        <v/>
      </c>
      <c r="M31" s="52" t="str">
        <f>+IF(AND($F$9=PARÁMETROS!$F$8,PARÁMETROS!$K26=M$9),'EVALUACIÓN 19-21'!$C33&amp;". ",IF(AND($F$9=PARÁMETROS!$F$9,PARÁMETROS!$O26='MAPA DE RIESGOS'!M$9),'EVALUACIÓN 19-21'!$C33&amp;". ",IF(AND($F$9=PARÁMETROS!$F$10,PARÁMETROS!$S26='MAPA DE RIESGOS'!M$9),'EVALUACIÓN 19-21'!$C33&amp;". ",IF(AND($F$9=PARÁMETROS!$F$11,PARÁMETROS!$W26='MAPA DE RIESGOS'!M$9),'EVALUACIÓN 22'!$C33&amp;". ",""))))</f>
        <v/>
      </c>
      <c r="N31" s="52" t="str">
        <f>+IF(AND($F$9=PARÁMETROS!$F$8,PARÁMETROS!$K26=N$9),'EVALUACIÓN 19-21'!$C33&amp;". ",IF(AND($F$9=PARÁMETROS!$F$9,PARÁMETROS!$O26='MAPA DE RIESGOS'!N$9),'EVALUACIÓN 19-21'!$C33&amp;". ",IF(AND($F$9=PARÁMETROS!$F$10,PARÁMETROS!$S26='MAPA DE RIESGOS'!N$9),'EVALUACIÓN 19-21'!$C33&amp;". ",IF(AND($F$9=PARÁMETROS!$F$11,PARÁMETROS!$W26='MAPA DE RIESGOS'!N$9),'EVALUACIÓN 22'!$C33&amp;". ",""))))</f>
        <v/>
      </c>
      <c r="O31" s="52" t="str">
        <f>+IF(AND($F$9=PARÁMETROS!$F$8,PARÁMETROS!$K26=O$9),'EVALUACIÓN 19-21'!$C33&amp;". ",IF(AND($F$9=PARÁMETROS!$F$9,PARÁMETROS!$O26='MAPA DE RIESGOS'!O$9),'EVALUACIÓN 19-21'!$C33&amp;". ",IF(AND($F$9=PARÁMETROS!$F$10,PARÁMETROS!$S26='MAPA DE RIESGOS'!O$9),'EVALUACIÓN 19-21'!$C33&amp;". ",IF(AND($F$9=PARÁMETROS!$F$11,PARÁMETROS!$W26='MAPA DE RIESGOS'!O$9),'EVALUACIÓN 22'!$C33&amp;". ",""))))</f>
        <v/>
      </c>
      <c r="P31" s="52" t="str">
        <f>+IF(AND($F$9=PARÁMETROS!$F$8,PARÁMETROS!$K26=P$9),'EVALUACIÓN 19-21'!$C33&amp;". ",IF(AND($F$9=PARÁMETROS!$F$9,PARÁMETROS!$O26='MAPA DE RIESGOS'!P$9),'EVALUACIÓN 19-21'!$C33&amp;". ",IF(AND($F$9=PARÁMETROS!$F$10,PARÁMETROS!$S26='MAPA DE RIESGOS'!P$9),'EVALUACIÓN 19-21'!$C33&amp;". ",IF(AND($F$9=PARÁMETROS!$F$11,PARÁMETROS!$W26='MAPA DE RIESGOS'!P$9),'EVALUACIÓN 22'!$C33&amp;". ",""))))</f>
        <v/>
      </c>
      <c r="Q31" s="52" t="str">
        <f>+IF(AND($F$9=PARÁMETROS!$F$8,PARÁMETROS!$K26=Q$9),'EVALUACIÓN 19-21'!$C33&amp;". ",IF(AND($F$9=PARÁMETROS!$F$9,PARÁMETROS!$O26='MAPA DE RIESGOS'!Q$9),'EVALUACIÓN 19-21'!$C33&amp;". ",IF(AND($F$9=PARÁMETROS!$F$10,PARÁMETROS!$S26='MAPA DE RIESGOS'!Q$9),'EVALUACIÓN 19-21'!$C33&amp;". ",IF(AND($F$9=PARÁMETROS!$F$11,PARÁMETROS!$W26='MAPA DE RIESGOS'!Q$9),'EVALUACIÓN 22'!$C33&amp;". ",""))))</f>
        <v/>
      </c>
      <c r="R31" s="52" t="str">
        <f>+IF(AND($F$9=PARÁMETROS!$F$8,PARÁMETROS!$K26=R$9),'EVALUACIÓN 19-21'!$C33&amp;". ",IF(AND($F$9=PARÁMETROS!$F$9,PARÁMETROS!$O26='MAPA DE RIESGOS'!R$9),'EVALUACIÓN 19-21'!$C33&amp;". ",IF(AND($F$9=PARÁMETROS!$F$10,PARÁMETROS!$S26='MAPA DE RIESGOS'!R$9),'EVALUACIÓN 19-21'!$C33&amp;". ",IF(AND($F$9=PARÁMETROS!$F$11,PARÁMETROS!$W26='MAPA DE RIESGOS'!R$9),'EVALUACIÓN 22'!$C33&amp;". ",""))))</f>
        <v/>
      </c>
      <c r="S31" s="52" t="str">
        <f>+IF(AND($F$9=PARÁMETROS!$F$8,PARÁMETROS!$K26=S$9),'EVALUACIÓN 19-21'!$C33&amp;". ",IF(AND($F$9=PARÁMETROS!$F$9,PARÁMETROS!$O26='MAPA DE RIESGOS'!S$9),'EVALUACIÓN 19-21'!$C33&amp;". ",IF(AND($F$9=PARÁMETROS!$F$10,PARÁMETROS!$S26='MAPA DE RIESGOS'!S$9),'EVALUACIÓN 19-21'!$C33&amp;". ",IF(AND($F$9=PARÁMETROS!$F$11,PARÁMETROS!$W26='MAPA DE RIESGOS'!S$9),'EVALUACIÓN 22'!$C33&amp;". ",""))))</f>
        <v/>
      </c>
      <c r="T31" s="52" t="str">
        <f>+IF(AND($F$9=PARÁMETROS!$F$8,PARÁMETROS!$K26=T$9),'EVALUACIÓN 19-21'!$C33&amp;". ",IF(AND($F$9=PARÁMETROS!$F$9,PARÁMETROS!$O26='MAPA DE RIESGOS'!T$9),'EVALUACIÓN 19-21'!$C33&amp;". ",IF(AND($F$9=PARÁMETROS!$F$10,PARÁMETROS!$S26='MAPA DE RIESGOS'!T$9),'EVALUACIÓN 19-21'!$C33&amp;". ",IF(AND($F$9=PARÁMETROS!$F$11,PARÁMETROS!$W26='MAPA DE RIESGOS'!T$9),'EVALUACIÓN 22'!$C33&amp;". ",""))))</f>
        <v/>
      </c>
      <c r="U31" s="52" t="str">
        <f>+IF(AND($F$9=PARÁMETROS!$F$8,PARÁMETROS!$K26=U$9),'EVALUACIÓN 19-21'!$C33&amp;". ",IF(AND($F$9=PARÁMETROS!$F$9,PARÁMETROS!$O26='MAPA DE RIESGOS'!U$9),'EVALUACIÓN 19-21'!$C33&amp;". ",IF(AND($F$9=PARÁMETROS!$F$10,PARÁMETROS!$S26='MAPA DE RIESGOS'!U$9),'EVALUACIÓN 19-21'!$C33&amp;". ",IF(AND($F$9=PARÁMETROS!$F$11,PARÁMETROS!$W26='MAPA DE RIESGOS'!U$9),'EVALUACIÓN 22'!$C33&amp;". ",""))))</f>
        <v/>
      </c>
      <c r="V31" s="52" t="str">
        <f>+IF(AND($F$9=PARÁMETROS!$F$8,PARÁMETROS!$K26=V$9),'EVALUACIÓN 19-21'!$C33&amp;". ",IF(AND($F$9=PARÁMETROS!$F$9,PARÁMETROS!$O26='MAPA DE RIESGOS'!V$9),'EVALUACIÓN 19-21'!$C33&amp;". ",IF(AND($F$9=PARÁMETROS!$F$10,PARÁMETROS!$S26='MAPA DE RIESGOS'!V$9),'EVALUACIÓN 19-21'!$C33&amp;". ",IF(AND($F$9=PARÁMETROS!$F$11,PARÁMETROS!$W26='MAPA DE RIESGOS'!V$9),'EVALUACIÓN 22'!$C33&amp;". ",""))))</f>
        <v/>
      </c>
      <c r="W31" s="52" t="str">
        <f>+IF(AND($F$9=PARÁMETROS!$F$8,PARÁMETROS!$K26=W$9),'EVALUACIÓN 19-21'!$C33&amp;". ",IF(AND($F$9=PARÁMETROS!$F$9,PARÁMETROS!$O26='MAPA DE RIESGOS'!W$9),'EVALUACIÓN 19-21'!$C33&amp;". ",IF(AND($F$9=PARÁMETROS!$F$10,PARÁMETROS!$S26='MAPA DE RIESGOS'!W$9),'EVALUACIÓN 19-21'!$C33&amp;". ",IF(AND($F$9=PARÁMETROS!$F$11,PARÁMETROS!$W26='MAPA DE RIESGOS'!W$9),'EVALUACIÓN 22'!$C33&amp;". ",""))))</f>
        <v/>
      </c>
      <c r="X31" s="52" t="str">
        <f>+IF(AND($F$9=PARÁMETROS!$F$8,PARÁMETROS!$K26=X$9),'EVALUACIÓN 19-21'!$C33&amp;". ",IF(AND($F$9=PARÁMETROS!$F$9,PARÁMETROS!$O26='MAPA DE RIESGOS'!X$9),'EVALUACIÓN 19-21'!$C33&amp;". ",IF(AND($F$9=PARÁMETROS!$F$10,PARÁMETROS!$S26='MAPA DE RIESGOS'!X$9),'EVALUACIÓN 19-21'!$C33&amp;". ",IF(AND($F$9=PARÁMETROS!$F$11,PARÁMETROS!$W26='MAPA DE RIESGOS'!X$9),'EVALUACIÓN 22'!$C33&amp;". ",""))))</f>
        <v/>
      </c>
      <c r="Y31" s="52" t="str">
        <f>+IF(AND($F$9=PARÁMETROS!$F$8,PARÁMETROS!$K26=Y$9),'EVALUACIÓN 19-21'!$C33&amp;". ",IF(AND($F$9=PARÁMETROS!$F$9,PARÁMETROS!$O26='MAPA DE RIESGOS'!Y$9),'EVALUACIÓN 19-21'!$C33&amp;". ",IF(AND($F$9=PARÁMETROS!$F$10,PARÁMETROS!$S26='MAPA DE RIESGOS'!Y$9),'EVALUACIÓN 19-21'!$C33&amp;". ",IF(AND($F$9=PARÁMETROS!$F$11,PARÁMETROS!$W26='MAPA DE RIESGOS'!Y$9),'EVALUACIÓN 22'!$C33&amp;". ",""))))</f>
        <v/>
      </c>
      <c r="Z31" s="52" t="str">
        <f>+IF(AND($F$9=PARÁMETROS!$F$8,PARÁMETROS!$K26=Z$9),'EVALUACIÓN 19-21'!$C33&amp;". ",IF(AND($F$9=PARÁMETROS!$F$9,PARÁMETROS!$O26='MAPA DE RIESGOS'!Z$9),'EVALUACIÓN 19-21'!$C33&amp;". ",IF(AND($F$9=PARÁMETROS!$F$10,PARÁMETROS!$S26='MAPA DE RIESGOS'!Z$9),'EVALUACIÓN 19-21'!$C33&amp;". ",IF(AND($F$9=PARÁMETROS!$F$11,PARÁMETROS!$W26='MAPA DE RIESGOS'!Z$9),'EVALUACIÓN 22'!$C33&amp;". ",""))))</f>
        <v/>
      </c>
      <c r="AA31" s="52" t="str">
        <f>+IF(AND($F$9=PARÁMETROS!$F$8,PARÁMETROS!$K26=AA$9),'EVALUACIÓN 19-21'!$C33&amp;". ",IF(AND($F$9=PARÁMETROS!$F$9,PARÁMETROS!$O26='MAPA DE RIESGOS'!AA$9),'EVALUACIÓN 19-21'!$C33&amp;". ",IF(AND($F$9=PARÁMETROS!$F$10,PARÁMETROS!$S26='MAPA DE RIESGOS'!AA$9),'EVALUACIÓN 19-21'!$C33&amp;". ",IF(AND($F$9=PARÁMETROS!$F$11,PARÁMETROS!$W26='MAPA DE RIESGOS'!AA$9),'EVALUACIÓN 22'!$C33&amp;". ",""))))</f>
        <v/>
      </c>
      <c r="AB31" s="52" t="str">
        <f>+IF(AND($F$9=PARÁMETROS!$F$8,PARÁMETROS!$K26=AB$9),'EVALUACIÓN 19-21'!$C33&amp;". ",IF(AND($F$9=PARÁMETROS!$F$9,PARÁMETROS!$O26='MAPA DE RIESGOS'!AB$9),'EVALUACIÓN 19-21'!$C33&amp;". ",IF(AND($F$9=PARÁMETROS!$F$10,PARÁMETROS!$S26='MAPA DE RIESGOS'!AB$9),'EVALUACIÓN 19-21'!$C33&amp;". ",IF(AND($F$9=PARÁMETROS!$F$11,PARÁMETROS!$W26='MAPA DE RIESGOS'!AB$9),'EVALUACIÓN 22'!$C33&amp;". ",""))))</f>
        <v/>
      </c>
      <c r="AC31" s="52" t="str">
        <f>+IF(AND($F$9=PARÁMETROS!$F$8,PARÁMETROS!$K26=AC$9),'EVALUACIÓN 19-21'!$C33&amp;". ",IF(AND($F$9=PARÁMETROS!$F$9,PARÁMETROS!$O26='MAPA DE RIESGOS'!AC$9),'EVALUACIÓN 19-21'!$C33&amp;". ",IF(AND($F$9=PARÁMETROS!$F$10,PARÁMETROS!$S26='MAPA DE RIESGOS'!AC$9),'EVALUACIÓN 19-21'!$C33&amp;". ",IF(AND($F$9=PARÁMETROS!$F$11,PARÁMETROS!$W26='MAPA DE RIESGOS'!AC$9),'EVALUACIÓN 22'!$C33&amp;". ",""))))</f>
        <v/>
      </c>
      <c r="AD31" s="52" t="str">
        <f>+IF(AND($F$9=PARÁMETROS!$F$8,PARÁMETROS!$K26=AD$9),'EVALUACIÓN 19-21'!$C33&amp;". ",IF(AND($F$9=PARÁMETROS!$F$9,PARÁMETROS!$O26='MAPA DE RIESGOS'!AD$9),'EVALUACIÓN 19-21'!$C33&amp;". ",IF(AND($F$9=PARÁMETROS!$F$10,PARÁMETROS!$S26='MAPA DE RIESGOS'!AD$9),'EVALUACIÓN 19-21'!$C33&amp;". ",IF(AND($F$9=PARÁMETROS!$F$11,PARÁMETROS!$W26='MAPA DE RIESGOS'!AD$9),'EVALUACIÓN 22'!$C33&amp;". ",""))))</f>
        <v/>
      </c>
      <c r="AE31" s="52" t="str">
        <f>+IF(AND($F$9=PARÁMETROS!$F$8,PARÁMETROS!$K26=AE$9),'EVALUACIÓN 19-21'!$C33&amp;". ",IF(AND($F$9=PARÁMETROS!$F$9,PARÁMETROS!$O26='MAPA DE RIESGOS'!AE$9),'EVALUACIÓN 19-21'!$C33&amp;". ",IF(AND($F$9=PARÁMETROS!$F$10,PARÁMETROS!$S26='MAPA DE RIESGOS'!AE$9),'EVALUACIÓN 19-21'!$C33&amp;". ",IF(AND($F$9=PARÁMETROS!$F$11,PARÁMETROS!$W26='MAPA DE RIESGOS'!AE$9),'EVALUACIÓN 22'!$C33&amp;". ",""))))</f>
        <v/>
      </c>
      <c r="AF31" s="52" t="str">
        <f>+IF(AND($F$9=PARÁMETROS!$F$8,PARÁMETROS!$K26=AF$9),'EVALUACIÓN 19-21'!$C33&amp;". ",IF(AND($F$9=PARÁMETROS!$F$9,PARÁMETROS!$O26='MAPA DE RIESGOS'!AF$9),'EVALUACIÓN 19-21'!$C33&amp;". ",IF(AND($F$9=PARÁMETROS!$F$10,PARÁMETROS!$S26='MAPA DE RIESGOS'!AF$9),'EVALUACIÓN 19-21'!$C33&amp;". ",IF(AND($F$9=PARÁMETROS!$F$11,PARÁMETROS!$W26='MAPA DE RIESGOS'!AF$9),'EVALUACIÓN 22'!$C33&amp;". ",""))))</f>
        <v/>
      </c>
      <c r="AG31" s="52" t="str">
        <f>+IF(AND($F$9=PARÁMETROS!$F$8,PARÁMETROS!$K26=AG$9),'EVALUACIÓN 19-21'!$C33&amp;". ",IF(AND($F$9=PARÁMETROS!$F$9,PARÁMETROS!$O26='MAPA DE RIESGOS'!AG$9),'EVALUACIÓN 19-21'!$C33&amp;". ",IF(AND($F$9=PARÁMETROS!$F$10,PARÁMETROS!$S26='MAPA DE RIESGOS'!AG$9),'EVALUACIÓN 19-21'!$C33&amp;". ",IF(AND($F$9=PARÁMETROS!$F$11,PARÁMETROS!$W26='MAPA DE RIESGOS'!AG$9),'EVALUACIÓN 22'!$C33&amp;". ",""))))</f>
        <v/>
      </c>
      <c r="AH31" s="53" t="str">
        <f>+IF(AND($F$9=PARÁMETROS!$F$8,PARÁMETROS!$K26=AH$9),'EVALUACIÓN 19-21'!$C33&amp;". ",IF(AND($F$9=PARÁMETROS!$F$9,PARÁMETROS!$O26='MAPA DE RIESGOS'!AH$9),'EVALUACIÓN 19-21'!$C33&amp;". ",IF(AND($F$9=PARÁMETROS!$F$10,PARÁMETROS!$S26='MAPA DE RIESGOS'!AH$9),'EVALUACIÓN 19-21'!$C33&amp;". ",IF(AND($F$9=PARÁMETROS!$F$11,PARÁMETROS!$W26='MAPA DE RIESGOS'!AH$9),'EVALUACIÓN 22'!$C33&amp;". ",""))))</f>
        <v/>
      </c>
    </row>
    <row r="32" spans="4:34" ht="15" x14ac:dyDescent="0.25">
      <c r="I32" s="48"/>
      <c r="J32" s="51" t="str">
        <f>+IF(AND($F$9=PARÁMETROS!$F$8,PARÁMETROS!$K27=J$9),'EVALUACIÓN 19-21'!$C34&amp;". ",IF(AND($F$9=PARÁMETROS!$F$9,PARÁMETROS!$O27='MAPA DE RIESGOS'!J$9),'EVALUACIÓN 19-21'!$C34&amp;". ",IF(AND($F$9=PARÁMETROS!$F$10,PARÁMETROS!$S27='MAPA DE RIESGOS'!J$9),'EVALUACIÓN 19-21'!$C34&amp;". ",IF(AND($F$9=PARÁMETROS!$F$11,PARÁMETROS!$W27='MAPA DE RIESGOS'!J$9),'EVALUACIÓN 22'!$C34&amp;". ",""))))</f>
        <v/>
      </c>
      <c r="K32" s="52" t="str">
        <f>+IF(AND($F$9=PARÁMETROS!$F$8,PARÁMETROS!$K27=K$9),'EVALUACIÓN 19-21'!$C34&amp;". ",IF(AND($F$9=PARÁMETROS!$F$9,PARÁMETROS!$O27='MAPA DE RIESGOS'!K$9),'EVALUACIÓN 19-21'!$C34&amp;". ",IF(AND($F$9=PARÁMETROS!$F$10,PARÁMETROS!$S27='MAPA DE RIESGOS'!K$9),'EVALUACIÓN 19-21'!$C34&amp;". ",IF(AND($F$9=PARÁMETROS!$F$11,PARÁMETROS!$W27='MAPA DE RIESGOS'!K$9),'EVALUACIÓN 22'!$C34&amp;". ",""))))</f>
        <v/>
      </c>
      <c r="L32" s="52" t="str">
        <f>+IF(AND($F$9=PARÁMETROS!$F$8,PARÁMETROS!$K27=L$9),'EVALUACIÓN 19-21'!$C34&amp;". ",IF(AND($F$9=PARÁMETROS!$F$9,PARÁMETROS!$O27='MAPA DE RIESGOS'!L$9),'EVALUACIÓN 19-21'!$C34&amp;". ",IF(AND($F$9=PARÁMETROS!$F$10,PARÁMETROS!$S27='MAPA DE RIESGOS'!L$9),'EVALUACIÓN 19-21'!$C34&amp;". ",IF(AND($F$9=PARÁMETROS!$F$11,PARÁMETROS!$W27='MAPA DE RIESGOS'!L$9),'EVALUACIÓN 22'!$C34&amp;". ",""))))</f>
        <v/>
      </c>
      <c r="M32" s="52" t="str">
        <f>+IF(AND($F$9=PARÁMETROS!$F$8,PARÁMETROS!$K27=M$9),'EVALUACIÓN 19-21'!$C34&amp;". ",IF(AND($F$9=PARÁMETROS!$F$9,PARÁMETROS!$O27='MAPA DE RIESGOS'!M$9),'EVALUACIÓN 19-21'!$C34&amp;". ",IF(AND($F$9=PARÁMETROS!$F$10,PARÁMETROS!$S27='MAPA DE RIESGOS'!M$9),'EVALUACIÓN 19-21'!$C34&amp;". ",IF(AND($F$9=PARÁMETROS!$F$11,PARÁMETROS!$W27='MAPA DE RIESGOS'!M$9),'EVALUACIÓN 22'!$C34&amp;". ",""))))</f>
        <v/>
      </c>
      <c r="N32" s="52" t="str">
        <f>+IF(AND($F$9=PARÁMETROS!$F$8,PARÁMETROS!$K27=N$9),'EVALUACIÓN 19-21'!$C34&amp;". ",IF(AND($F$9=PARÁMETROS!$F$9,PARÁMETROS!$O27='MAPA DE RIESGOS'!N$9),'EVALUACIÓN 19-21'!$C34&amp;". ",IF(AND($F$9=PARÁMETROS!$F$10,PARÁMETROS!$S27='MAPA DE RIESGOS'!N$9),'EVALUACIÓN 19-21'!$C34&amp;". ",IF(AND($F$9=PARÁMETROS!$F$11,PARÁMETROS!$W27='MAPA DE RIESGOS'!N$9),'EVALUACIÓN 22'!$C34&amp;". ",""))))</f>
        <v/>
      </c>
      <c r="O32" s="52" t="str">
        <f>+IF(AND($F$9=PARÁMETROS!$F$8,PARÁMETROS!$K27=O$9),'EVALUACIÓN 19-21'!$C34&amp;". ",IF(AND($F$9=PARÁMETROS!$F$9,PARÁMETROS!$O27='MAPA DE RIESGOS'!O$9),'EVALUACIÓN 19-21'!$C34&amp;". ",IF(AND($F$9=PARÁMETROS!$F$10,PARÁMETROS!$S27='MAPA DE RIESGOS'!O$9),'EVALUACIÓN 19-21'!$C34&amp;". ",IF(AND($F$9=PARÁMETROS!$F$11,PARÁMETROS!$W27='MAPA DE RIESGOS'!O$9),'EVALUACIÓN 22'!$C34&amp;". ",""))))</f>
        <v/>
      </c>
      <c r="P32" s="52" t="str">
        <f>+IF(AND($F$9=PARÁMETROS!$F$8,PARÁMETROS!$K27=P$9),'EVALUACIÓN 19-21'!$C34&amp;". ",IF(AND($F$9=PARÁMETROS!$F$9,PARÁMETROS!$O27='MAPA DE RIESGOS'!P$9),'EVALUACIÓN 19-21'!$C34&amp;". ",IF(AND($F$9=PARÁMETROS!$F$10,PARÁMETROS!$S27='MAPA DE RIESGOS'!P$9),'EVALUACIÓN 19-21'!$C34&amp;". ",IF(AND($F$9=PARÁMETROS!$F$11,PARÁMETROS!$W27='MAPA DE RIESGOS'!P$9),'EVALUACIÓN 22'!$C34&amp;". ",""))))</f>
        <v/>
      </c>
      <c r="Q32" s="52" t="str">
        <f>+IF(AND($F$9=PARÁMETROS!$F$8,PARÁMETROS!$K27=Q$9),'EVALUACIÓN 19-21'!$C34&amp;". ",IF(AND($F$9=PARÁMETROS!$F$9,PARÁMETROS!$O27='MAPA DE RIESGOS'!Q$9),'EVALUACIÓN 19-21'!$C34&amp;". ",IF(AND($F$9=PARÁMETROS!$F$10,PARÁMETROS!$S27='MAPA DE RIESGOS'!Q$9),'EVALUACIÓN 19-21'!$C34&amp;". ",IF(AND($F$9=PARÁMETROS!$F$11,PARÁMETROS!$W27='MAPA DE RIESGOS'!Q$9),'EVALUACIÓN 22'!$C34&amp;". ",""))))</f>
        <v/>
      </c>
      <c r="R32" s="52" t="str">
        <f>+IF(AND($F$9=PARÁMETROS!$F$8,PARÁMETROS!$K27=R$9),'EVALUACIÓN 19-21'!$C34&amp;". ",IF(AND($F$9=PARÁMETROS!$F$9,PARÁMETROS!$O27='MAPA DE RIESGOS'!R$9),'EVALUACIÓN 19-21'!$C34&amp;". ",IF(AND($F$9=PARÁMETROS!$F$10,PARÁMETROS!$S27='MAPA DE RIESGOS'!R$9),'EVALUACIÓN 19-21'!$C34&amp;". ",IF(AND($F$9=PARÁMETROS!$F$11,PARÁMETROS!$W27='MAPA DE RIESGOS'!R$9),'EVALUACIÓN 22'!$C34&amp;". ",""))))</f>
        <v/>
      </c>
      <c r="S32" s="52" t="str">
        <f>+IF(AND($F$9=PARÁMETROS!$F$8,PARÁMETROS!$K27=S$9),'EVALUACIÓN 19-21'!$C34&amp;". ",IF(AND($F$9=PARÁMETROS!$F$9,PARÁMETROS!$O27='MAPA DE RIESGOS'!S$9),'EVALUACIÓN 19-21'!$C34&amp;". ",IF(AND($F$9=PARÁMETROS!$F$10,PARÁMETROS!$S27='MAPA DE RIESGOS'!S$9),'EVALUACIÓN 19-21'!$C34&amp;". ",IF(AND($F$9=PARÁMETROS!$F$11,PARÁMETROS!$W27='MAPA DE RIESGOS'!S$9),'EVALUACIÓN 22'!$C34&amp;". ",""))))</f>
        <v/>
      </c>
      <c r="T32" s="52" t="str">
        <f>+IF(AND($F$9=PARÁMETROS!$F$8,PARÁMETROS!$K27=T$9),'EVALUACIÓN 19-21'!$C34&amp;". ",IF(AND($F$9=PARÁMETROS!$F$9,PARÁMETROS!$O27='MAPA DE RIESGOS'!T$9),'EVALUACIÓN 19-21'!$C34&amp;". ",IF(AND($F$9=PARÁMETROS!$F$10,PARÁMETROS!$S27='MAPA DE RIESGOS'!T$9),'EVALUACIÓN 19-21'!$C34&amp;". ",IF(AND($F$9=PARÁMETROS!$F$11,PARÁMETROS!$W27='MAPA DE RIESGOS'!T$9),'EVALUACIÓN 22'!$C34&amp;". ",""))))</f>
        <v/>
      </c>
      <c r="U32" s="52" t="str">
        <f>+IF(AND($F$9=PARÁMETROS!$F$8,PARÁMETROS!$K27=U$9),'EVALUACIÓN 19-21'!$C34&amp;". ",IF(AND($F$9=PARÁMETROS!$F$9,PARÁMETROS!$O27='MAPA DE RIESGOS'!U$9),'EVALUACIÓN 19-21'!$C34&amp;". ",IF(AND($F$9=PARÁMETROS!$F$10,PARÁMETROS!$S27='MAPA DE RIESGOS'!U$9),'EVALUACIÓN 19-21'!$C34&amp;". ",IF(AND($F$9=PARÁMETROS!$F$11,PARÁMETROS!$W27='MAPA DE RIESGOS'!U$9),'EVALUACIÓN 22'!$C34&amp;". ",""))))</f>
        <v/>
      </c>
      <c r="V32" s="52" t="str">
        <f>+IF(AND($F$9=PARÁMETROS!$F$8,PARÁMETROS!$K27=V$9),'EVALUACIÓN 19-21'!$C34&amp;". ",IF(AND($F$9=PARÁMETROS!$F$9,PARÁMETROS!$O27='MAPA DE RIESGOS'!V$9),'EVALUACIÓN 19-21'!$C34&amp;". ",IF(AND($F$9=PARÁMETROS!$F$10,PARÁMETROS!$S27='MAPA DE RIESGOS'!V$9),'EVALUACIÓN 19-21'!$C34&amp;". ",IF(AND($F$9=PARÁMETROS!$F$11,PARÁMETROS!$W27='MAPA DE RIESGOS'!V$9),'EVALUACIÓN 22'!$C34&amp;". ",""))))</f>
        <v/>
      </c>
      <c r="W32" s="52" t="str">
        <f>+IF(AND($F$9=PARÁMETROS!$F$8,PARÁMETROS!$K27=W$9),'EVALUACIÓN 19-21'!$C34&amp;". ",IF(AND($F$9=PARÁMETROS!$F$9,PARÁMETROS!$O27='MAPA DE RIESGOS'!W$9),'EVALUACIÓN 19-21'!$C34&amp;". ",IF(AND($F$9=PARÁMETROS!$F$10,PARÁMETROS!$S27='MAPA DE RIESGOS'!W$9),'EVALUACIÓN 19-21'!$C34&amp;". ",IF(AND($F$9=PARÁMETROS!$F$11,PARÁMETROS!$W27='MAPA DE RIESGOS'!W$9),'EVALUACIÓN 22'!$C34&amp;". ",""))))</f>
        <v/>
      </c>
      <c r="X32" s="52" t="str">
        <f>+IF(AND($F$9=PARÁMETROS!$F$8,PARÁMETROS!$K27=X$9),'EVALUACIÓN 19-21'!$C34&amp;". ",IF(AND($F$9=PARÁMETROS!$F$9,PARÁMETROS!$O27='MAPA DE RIESGOS'!X$9),'EVALUACIÓN 19-21'!$C34&amp;". ",IF(AND($F$9=PARÁMETROS!$F$10,PARÁMETROS!$S27='MAPA DE RIESGOS'!X$9),'EVALUACIÓN 19-21'!$C34&amp;". ",IF(AND($F$9=PARÁMETROS!$F$11,PARÁMETROS!$W27='MAPA DE RIESGOS'!X$9),'EVALUACIÓN 22'!$C34&amp;". ",""))))</f>
        <v/>
      </c>
      <c r="Y32" s="52" t="str">
        <f>+IF(AND($F$9=PARÁMETROS!$F$8,PARÁMETROS!$K27=Y$9),'EVALUACIÓN 19-21'!$C34&amp;". ",IF(AND($F$9=PARÁMETROS!$F$9,PARÁMETROS!$O27='MAPA DE RIESGOS'!Y$9),'EVALUACIÓN 19-21'!$C34&amp;". ",IF(AND($F$9=PARÁMETROS!$F$10,PARÁMETROS!$S27='MAPA DE RIESGOS'!Y$9),'EVALUACIÓN 19-21'!$C34&amp;". ",IF(AND($F$9=PARÁMETROS!$F$11,PARÁMETROS!$W27='MAPA DE RIESGOS'!Y$9),'EVALUACIÓN 22'!$C34&amp;". ",""))))</f>
        <v/>
      </c>
      <c r="Z32" s="52" t="str">
        <f>+IF(AND($F$9=PARÁMETROS!$F$8,PARÁMETROS!$K27=Z$9),'EVALUACIÓN 19-21'!$C34&amp;". ",IF(AND($F$9=PARÁMETROS!$F$9,PARÁMETROS!$O27='MAPA DE RIESGOS'!Z$9),'EVALUACIÓN 19-21'!$C34&amp;". ",IF(AND($F$9=PARÁMETROS!$F$10,PARÁMETROS!$S27='MAPA DE RIESGOS'!Z$9),'EVALUACIÓN 19-21'!$C34&amp;". ",IF(AND($F$9=PARÁMETROS!$F$11,PARÁMETROS!$W27='MAPA DE RIESGOS'!Z$9),'EVALUACIÓN 22'!$C34&amp;". ",""))))</f>
        <v/>
      </c>
      <c r="AA32" s="52" t="str">
        <f>+IF(AND($F$9=PARÁMETROS!$F$8,PARÁMETROS!$K27=AA$9),'EVALUACIÓN 19-21'!$C34&amp;". ",IF(AND($F$9=PARÁMETROS!$F$9,PARÁMETROS!$O27='MAPA DE RIESGOS'!AA$9),'EVALUACIÓN 19-21'!$C34&amp;". ",IF(AND($F$9=PARÁMETROS!$F$10,PARÁMETROS!$S27='MAPA DE RIESGOS'!AA$9),'EVALUACIÓN 19-21'!$C34&amp;". ",IF(AND($F$9=PARÁMETROS!$F$11,PARÁMETROS!$W27='MAPA DE RIESGOS'!AA$9),'EVALUACIÓN 22'!$C34&amp;". ",""))))</f>
        <v/>
      </c>
      <c r="AB32" s="52" t="str">
        <f>+IF(AND($F$9=PARÁMETROS!$F$8,PARÁMETROS!$K27=AB$9),'EVALUACIÓN 19-21'!$C34&amp;". ",IF(AND($F$9=PARÁMETROS!$F$9,PARÁMETROS!$O27='MAPA DE RIESGOS'!AB$9),'EVALUACIÓN 19-21'!$C34&amp;". ",IF(AND($F$9=PARÁMETROS!$F$10,PARÁMETROS!$S27='MAPA DE RIESGOS'!AB$9),'EVALUACIÓN 19-21'!$C34&amp;". ",IF(AND($F$9=PARÁMETROS!$F$11,PARÁMETROS!$W27='MAPA DE RIESGOS'!AB$9),'EVALUACIÓN 22'!$C34&amp;". ",""))))</f>
        <v/>
      </c>
      <c r="AC32" s="52" t="str">
        <f>+IF(AND($F$9=PARÁMETROS!$F$8,PARÁMETROS!$K27=AC$9),'EVALUACIÓN 19-21'!$C34&amp;". ",IF(AND($F$9=PARÁMETROS!$F$9,PARÁMETROS!$O27='MAPA DE RIESGOS'!AC$9),'EVALUACIÓN 19-21'!$C34&amp;". ",IF(AND($F$9=PARÁMETROS!$F$10,PARÁMETROS!$S27='MAPA DE RIESGOS'!AC$9),'EVALUACIÓN 19-21'!$C34&amp;". ",IF(AND($F$9=PARÁMETROS!$F$11,PARÁMETROS!$W27='MAPA DE RIESGOS'!AC$9),'EVALUACIÓN 22'!$C34&amp;". ",""))))</f>
        <v/>
      </c>
      <c r="AD32" s="52" t="str">
        <f>+IF(AND($F$9=PARÁMETROS!$F$8,PARÁMETROS!$K27=AD$9),'EVALUACIÓN 19-21'!$C34&amp;". ",IF(AND($F$9=PARÁMETROS!$F$9,PARÁMETROS!$O27='MAPA DE RIESGOS'!AD$9),'EVALUACIÓN 19-21'!$C34&amp;". ",IF(AND($F$9=PARÁMETROS!$F$10,PARÁMETROS!$S27='MAPA DE RIESGOS'!AD$9),'EVALUACIÓN 19-21'!$C34&amp;". ",IF(AND($F$9=PARÁMETROS!$F$11,PARÁMETROS!$W27='MAPA DE RIESGOS'!AD$9),'EVALUACIÓN 22'!$C34&amp;". ",""))))</f>
        <v/>
      </c>
      <c r="AE32" s="52" t="str">
        <f>+IF(AND($F$9=PARÁMETROS!$F$8,PARÁMETROS!$K27=AE$9),'EVALUACIÓN 19-21'!$C34&amp;". ",IF(AND($F$9=PARÁMETROS!$F$9,PARÁMETROS!$O27='MAPA DE RIESGOS'!AE$9),'EVALUACIÓN 19-21'!$C34&amp;". ",IF(AND($F$9=PARÁMETROS!$F$10,PARÁMETROS!$S27='MAPA DE RIESGOS'!AE$9),'EVALUACIÓN 19-21'!$C34&amp;". ",IF(AND($F$9=PARÁMETROS!$F$11,PARÁMETROS!$W27='MAPA DE RIESGOS'!AE$9),'EVALUACIÓN 22'!$C34&amp;". ",""))))</f>
        <v/>
      </c>
      <c r="AF32" s="52" t="str">
        <f>+IF(AND($F$9=PARÁMETROS!$F$8,PARÁMETROS!$K27=AF$9),'EVALUACIÓN 19-21'!$C34&amp;". ",IF(AND($F$9=PARÁMETROS!$F$9,PARÁMETROS!$O27='MAPA DE RIESGOS'!AF$9),'EVALUACIÓN 19-21'!$C34&amp;". ",IF(AND($F$9=PARÁMETROS!$F$10,PARÁMETROS!$S27='MAPA DE RIESGOS'!AF$9),'EVALUACIÓN 19-21'!$C34&amp;". ",IF(AND($F$9=PARÁMETROS!$F$11,PARÁMETROS!$W27='MAPA DE RIESGOS'!AF$9),'EVALUACIÓN 22'!$C34&amp;". ",""))))</f>
        <v/>
      </c>
      <c r="AG32" s="52" t="str">
        <f>+IF(AND($F$9=PARÁMETROS!$F$8,PARÁMETROS!$K27=AG$9),'EVALUACIÓN 19-21'!$C34&amp;". ",IF(AND($F$9=PARÁMETROS!$F$9,PARÁMETROS!$O27='MAPA DE RIESGOS'!AG$9),'EVALUACIÓN 19-21'!$C34&amp;". ",IF(AND($F$9=PARÁMETROS!$F$10,PARÁMETROS!$S27='MAPA DE RIESGOS'!AG$9),'EVALUACIÓN 19-21'!$C34&amp;". ",IF(AND($F$9=PARÁMETROS!$F$11,PARÁMETROS!$W27='MAPA DE RIESGOS'!AG$9),'EVALUACIÓN 22'!$C34&amp;". ",""))))</f>
        <v/>
      </c>
      <c r="AH32" s="53" t="str">
        <f>+IF(AND($F$9=PARÁMETROS!$F$8,PARÁMETROS!$K27=AH$9),'EVALUACIÓN 19-21'!$C34&amp;". ",IF(AND($F$9=PARÁMETROS!$F$9,PARÁMETROS!$O27='MAPA DE RIESGOS'!AH$9),'EVALUACIÓN 19-21'!$C34&amp;". ",IF(AND($F$9=PARÁMETROS!$F$10,PARÁMETROS!$S27='MAPA DE RIESGOS'!AH$9),'EVALUACIÓN 19-21'!$C34&amp;". ",IF(AND($F$9=PARÁMETROS!$F$11,PARÁMETROS!$W27='MAPA DE RIESGOS'!AH$9),'EVALUACIÓN 22'!$C34&amp;". ",""))))</f>
        <v/>
      </c>
    </row>
    <row r="33" spans="9:34" ht="15" x14ac:dyDescent="0.25">
      <c r="I33" s="48"/>
      <c r="J33" s="51" t="str">
        <f>+IF(AND($F$9=PARÁMETROS!$F$8,PARÁMETROS!$K28=J$9),'EVALUACIÓN 19-21'!$C35&amp;". ",IF(AND($F$9=PARÁMETROS!$F$9,PARÁMETROS!$O28='MAPA DE RIESGOS'!J$9),'EVALUACIÓN 19-21'!$C35&amp;". ",IF(AND($F$9=PARÁMETROS!$F$10,PARÁMETROS!$S28='MAPA DE RIESGOS'!J$9),'EVALUACIÓN 19-21'!$C35&amp;". ",IF(AND($F$9=PARÁMETROS!$F$11,PARÁMETROS!$W28='MAPA DE RIESGOS'!J$9),'EVALUACIÓN 22'!$C35&amp;". ",""))))</f>
        <v/>
      </c>
      <c r="K33" s="52" t="str">
        <f>+IF(AND($F$9=PARÁMETROS!$F$8,PARÁMETROS!$K28=K$9),'EVALUACIÓN 19-21'!$C35&amp;". ",IF(AND($F$9=PARÁMETROS!$F$9,PARÁMETROS!$O28='MAPA DE RIESGOS'!K$9),'EVALUACIÓN 19-21'!$C35&amp;". ",IF(AND($F$9=PARÁMETROS!$F$10,PARÁMETROS!$S28='MAPA DE RIESGOS'!K$9),'EVALUACIÓN 19-21'!$C35&amp;". ",IF(AND($F$9=PARÁMETROS!$F$11,PARÁMETROS!$W28='MAPA DE RIESGOS'!K$9),'EVALUACIÓN 22'!$C35&amp;". ",""))))</f>
        <v/>
      </c>
      <c r="L33" s="52" t="str">
        <f>+IF(AND($F$9=PARÁMETROS!$F$8,PARÁMETROS!$K28=L$9),'EVALUACIÓN 19-21'!$C35&amp;". ",IF(AND($F$9=PARÁMETROS!$F$9,PARÁMETROS!$O28='MAPA DE RIESGOS'!L$9),'EVALUACIÓN 19-21'!$C35&amp;". ",IF(AND($F$9=PARÁMETROS!$F$10,PARÁMETROS!$S28='MAPA DE RIESGOS'!L$9),'EVALUACIÓN 19-21'!$C35&amp;". ",IF(AND($F$9=PARÁMETROS!$F$11,PARÁMETROS!$W28='MAPA DE RIESGOS'!L$9),'EVALUACIÓN 22'!$C35&amp;". ",""))))</f>
        <v/>
      </c>
      <c r="M33" s="52" t="str">
        <f>+IF(AND($F$9=PARÁMETROS!$F$8,PARÁMETROS!$K28=M$9),'EVALUACIÓN 19-21'!$C35&amp;". ",IF(AND($F$9=PARÁMETROS!$F$9,PARÁMETROS!$O28='MAPA DE RIESGOS'!M$9),'EVALUACIÓN 19-21'!$C35&amp;". ",IF(AND($F$9=PARÁMETROS!$F$10,PARÁMETROS!$S28='MAPA DE RIESGOS'!M$9),'EVALUACIÓN 19-21'!$C35&amp;". ",IF(AND($F$9=PARÁMETROS!$F$11,PARÁMETROS!$W28='MAPA DE RIESGOS'!M$9),'EVALUACIÓN 22'!$C35&amp;". ",""))))</f>
        <v/>
      </c>
      <c r="N33" s="52" t="str">
        <f>+IF(AND($F$9=PARÁMETROS!$F$8,PARÁMETROS!$K28=N$9),'EVALUACIÓN 19-21'!$C35&amp;". ",IF(AND($F$9=PARÁMETROS!$F$9,PARÁMETROS!$O28='MAPA DE RIESGOS'!N$9),'EVALUACIÓN 19-21'!$C35&amp;". ",IF(AND($F$9=PARÁMETROS!$F$10,PARÁMETROS!$S28='MAPA DE RIESGOS'!N$9),'EVALUACIÓN 19-21'!$C35&amp;". ",IF(AND($F$9=PARÁMETROS!$F$11,PARÁMETROS!$W28='MAPA DE RIESGOS'!N$9),'EVALUACIÓN 22'!$C35&amp;". ",""))))</f>
        <v/>
      </c>
      <c r="O33" s="52" t="str">
        <f>+IF(AND($F$9=PARÁMETROS!$F$8,PARÁMETROS!$K28=O$9),'EVALUACIÓN 19-21'!$C35&amp;". ",IF(AND($F$9=PARÁMETROS!$F$9,PARÁMETROS!$O28='MAPA DE RIESGOS'!O$9),'EVALUACIÓN 19-21'!$C35&amp;". ",IF(AND($F$9=PARÁMETROS!$F$10,PARÁMETROS!$S28='MAPA DE RIESGOS'!O$9),'EVALUACIÓN 19-21'!$C35&amp;". ",IF(AND($F$9=PARÁMETROS!$F$11,PARÁMETROS!$W28='MAPA DE RIESGOS'!O$9),'EVALUACIÓN 22'!$C35&amp;". ",""))))</f>
        <v/>
      </c>
      <c r="P33" s="52" t="str">
        <f>+IF(AND($F$9=PARÁMETROS!$F$8,PARÁMETROS!$K28=P$9),'EVALUACIÓN 19-21'!$C35&amp;". ",IF(AND($F$9=PARÁMETROS!$F$9,PARÁMETROS!$O28='MAPA DE RIESGOS'!P$9),'EVALUACIÓN 19-21'!$C35&amp;". ",IF(AND($F$9=PARÁMETROS!$F$10,PARÁMETROS!$S28='MAPA DE RIESGOS'!P$9),'EVALUACIÓN 19-21'!$C35&amp;". ",IF(AND($F$9=PARÁMETROS!$F$11,PARÁMETROS!$W28='MAPA DE RIESGOS'!P$9),'EVALUACIÓN 22'!$C35&amp;". ",""))))</f>
        <v/>
      </c>
      <c r="Q33" s="52" t="str">
        <f>+IF(AND($F$9=PARÁMETROS!$F$8,PARÁMETROS!$K28=Q$9),'EVALUACIÓN 19-21'!$C35&amp;". ",IF(AND($F$9=PARÁMETROS!$F$9,PARÁMETROS!$O28='MAPA DE RIESGOS'!Q$9),'EVALUACIÓN 19-21'!$C35&amp;". ",IF(AND($F$9=PARÁMETROS!$F$10,PARÁMETROS!$S28='MAPA DE RIESGOS'!Q$9),'EVALUACIÓN 19-21'!$C35&amp;". ",IF(AND($F$9=PARÁMETROS!$F$11,PARÁMETROS!$W28='MAPA DE RIESGOS'!Q$9),'EVALUACIÓN 22'!$C35&amp;". ",""))))</f>
        <v/>
      </c>
      <c r="R33" s="52" t="str">
        <f>+IF(AND($F$9=PARÁMETROS!$F$8,PARÁMETROS!$K28=R$9),'EVALUACIÓN 19-21'!$C35&amp;". ",IF(AND($F$9=PARÁMETROS!$F$9,PARÁMETROS!$O28='MAPA DE RIESGOS'!R$9),'EVALUACIÓN 19-21'!$C35&amp;". ",IF(AND($F$9=PARÁMETROS!$F$10,PARÁMETROS!$S28='MAPA DE RIESGOS'!R$9),'EVALUACIÓN 19-21'!$C35&amp;". ",IF(AND($F$9=PARÁMETROS!$F$11,PARÁMETROS!$W28='MAPA DE RIESGOS'!R$9),'EVALUACIÓN 22'!$C35&amp;". ",""))))</f>
        <v/>
      </c>
      <c r="S33" s="52" t="str">
        <f>+IF(AND($F$9=PARÁMETROS!$F$8,PARÁMETROS!$K28=S$9),'EVALUACIÓN 19-21'!$C35&amp;". ",IF(AND($F$9=PARÁMETROS!$F$9,PARÁMETROS!$O28='MAPA DE RIESGOS'!S$9),'EVALUACIÓN 19-21'!$C35&amp;". ",IF(AND($F$9=PARÁMETROS!$F$10,PARÁMETROS!$S28='MAPA DE RIESGOS'!S$9),'EVALUACIÓN 19-21'!$C35&amp;". ",IF(AND($F$9=PARÁMETROS!$F$11,PARÁMETROS!$W28='MAPA DE RIESGOS'!S$9),'EVALUACIÓN 22'!$C35&amp;". ",""))))</f>
        <v/>
      </c>
      <c r="T33" s="52" t="str">
        <f>+IF(AND($F$9=PARÁMETROS!$F$8,PARÁMETROS!$K28=T$9),'EVALUACIÓN 19-21'!$C35&amp;". ",IF(AND($F$9=PARÁMETROS!$F$9,PARÁMETROS!$O28='MAPA DE RIESGOS'!T$9),'EVALUACIÓN 19-21'!$C35&amp;". ",IF(AND($F$9=PARÁMETROS!$F$10,PARÁMETROS!$S28='MAPA DE RIESGOS'!T$9),'EVALUACIÓN 19-21'!$C35&amp;". ",IF(AND($F$9=PARÁMETROS!$F$11,PARÁMETROS!$W28='MAPA DE RIESGOS'!T$9),'EVALUACIÓN 22'!$C35&amp;". ",""))))</f>
        <v/>
      </c>
      <c r="U33" s="52" t="str">
        <f>+IF(AND($F$9=PARÁMETROS!$F$8,PARÁMETROS!$K28=U$9),'EVALUACIÓN 19-21'!$C35&amp;". ",IF(AND($F$9=PARÁMETROS!$F$9,PARÁMETROS!$O28='MAPA DE RIESGOS'!U$9),'EVALUACIÓN 19-21'!$C35&amp;". ",IF(AND($F$9=PARÁMETROS!$F$10,PARÁMETROS!$S28='MAPA DE RIESGOS'!U$9),'EVALUACIÓN 19-21'!$C35&amp;". ",IF(AND($F$9=PARÁMETROS!$F$11,PARÁMETROS!$W28='MAPA DE RIESGOS'!U$9),'EVALUACIÓN 22'!$C35&amp;". ",""))))</f>
        <v/>
      </c>
      <c r="V33" s="52" t="str">
        <f>+IF(AND($F$9=PARÁMETROS!$F$8,PARÁMETROS!$K28=V$9),'EVALUACIÓN 19-21'!$C35&amp;". ",IF(AND($F$9=PARÁMETROS!$F$9,PARÁMETROS!$O28='MAPA DE RIESGOS'!V$9),'EVALUACIÓN 19-21'!$C35&amp;". ",IF(AND($F$9=PARÁMETROS!$F$10,PARÁMETROS!$S28='MAPA DE RIESGOS'!V$9),'EVALUACIÓN 19-21'!$C35&amp;". ",IF(AND($F$9=PARÁMETROS!$F$11,PARÁMETROS!$W28='MAPA DE RIESGOS'!V$9),'EVALUACIÓN 22'!$C35&amp;". ",""))))</f>
        <v/>
      </c>
      <c r="W33" s="52" t="str">
        <f>+IF(AND($F$9=PARÁMETROS!$F$8,PARÁMETROS!$K28=W$9),'EVALUACIÓN 19-21'!$C35&amp;". ",IF(AND($F$9=PARÁMETROS!$F$9,PARÁMETROS!$O28='MAPA DE RIESGOS'!W$9),'EVALUACIÓN 19-21'!$C35&amp;". ",IF(AND($F$9=PARÁMETROS!$F$10,PARÁMETROS!$S28='MAPA DE RIESGOS'!W$9),'EVALUACIÓN 19-21'!$C35&amp;". ",IF(AND($F$9=PARÁMETROS!$F$11,PARÁMETROS!$W28='MAPA DE RIESGOS'!W$9),'EVALUACIÓN 22'!$C35&amp;". ",""))))</f>
        <v/>
      </c>
      <c r="X33" s="52" t="str">
        <f>+IF(AND($F$9=PARÁMETROS!$F$8,PARÁMETROS!$K28=X$9),'EVALUACIÓN 19-21'!$C35&amp;". ",IF(AND($F$9=PARÁMETROS!$F$9,PARÁMETROS!$O28='MAPA DE RIESGOS'!X$9),'EVALUACIÓN 19-21'!$C35&amp;". ",IF(AND($F$9=PARÁMETROS!$F$10,PARÁMETROS!$S28='MAPA DE RIESGOS'!X$9),'EVALUACIÓN 19-21'!$C35&amp;". ",IF(AND($F$9=PARÁMETROS!$F$11,PARÁMETROS!$W28='MAPA DE RIESGOS'!X$9),'EVALUACIÓN 22'!$C35&amp;". ",""))))</f>
        <v/>
      </c>
      <c r="Y33" s="52" t="str">
        <f>+IF(AND($F$9=PARÁMETROS!$F$8,PARÁMETROS!$K28=Y$9),'EVALUACIÓN 19-21'!$C35&amp;". ",IF(AND($F$9=PARÁMETROS!$F$9,PARÁMETROS!$O28='MAPA DE RIESGOS'!Y$9),'EVALUACIÓN 19-21'!$C35&amp;". ",IF(AND($F$9=PARÁMETROS!$F$10,PARÁMETROS!$S28='MAPA DE RIESGOS'!Y$9),'EVALUACIÓN 19-21'!$C35&amp;". ",IF(AND($F$9=PARÁMETROS!$F$11,PARÁMETROS!$W28='MAPA DE RIESGOS'!Y$9),'EVALUACIÓN 22'!$C35&amp;". ",""))))</f>
        <v/>
      </c>
      <c r="Z33" s="52" t="str">
        <f>+IF(AND($F$9=PARÁMETROS!$F$8,PARÁMETROS!$K28=Z$9),'EVALUACIÓN 19-21'!$C35&amp;". ",IF(AND($F$9=PARÁMETROS!$F$9,PARÁMETROS!$O28='MAPA DE RIESGOS'!Z$9),'EVALUACIÓN 19-21'!$C35&amp;". ",IF(AND($F$9=PARÁMETROS!$F$10,PARÁMETROS!$S28='MAPA DE RIESGOS'!Z$9),'EVALUACIÓN 19-21'!$C35&amp;". ",IF(AND($F$9=PARÁMETROS!$F$11,PARÁMETROS!$W28='MAPA DE RIESGOS'!Z$9),'EVALUACIÓN 22'!$C35&amp;". ",""))))</f>
        <v/>
      </c>
      <c r="AA33" s="52" t="str">
        <f>+IF(AND($F$9=PARÁMETROS!$F$8,PARÁMETROS!$K28=AA$9),'EVALUACIÓN 19-21'!$C35&amp;". ",IF(AND($F$9=PARÁMETROS!$F$9,PARÁMETROS!$O28='MAPA DE RIESGOS'!AA$9),'EVALUACIÓN 19-21'!$C35&amp;". ",IF(AND($F$9=PARÁMETROS!$F$10,PARÁMETROS!$S28='MAPA DE RIESGOS'!AA$9),'EVALUACIÓN 19-21'!$C35&amp;". ",IF(AND($F$9=PARÁMETROS!$F$11,PARÁMETROS!$W28='MAPA DE RIESGOS'!AA$9),'EVALUACIÓN 22'!$C35&amp;". ",""))))</f>
        <v/>
      </c>
      <c r="AB33" s="52" t="str">
        <f>+IF(AND($F$9=PARÁMETROS!$F$8,PARÁMETROS!$K28=AB$9),'EVALUACIÓN 19-21'!$C35&amp;". ",IF(AND($F$9=PARÁMETROS!$F$9,PARÁMETROS!$O28='MAPA DE RIESGOS'!AB$9),'EVALUACIÓN 19-21'!$C35&amp;". ",IF(AND($F$9=PARÁMETROS!$F$10,PARÁMETROS!$S28='MAPA DE RIESGOS'!AB$9),'EVALUACIÓN 19-21'!$C35&amp;". ",IF(AND($F$9=PARÁMETROS!$F$11,PARÁMETROS!$W28='MAPA DE RIESGOS'!AB$9),'EVALUACIÓN 22'!$C35&amp;". ",""))))</f>
        <v/>
      </c>
      <c r="AC33" s="52" t="str">
        <f>+IF(AND($F$9=PARÁMETROS!$F$8,PARÁMETROS!$K28=AC$9),'EVALUACIÓN 19-21'!$C35&amp;". ",IF(AND($F$9=PARÁMETROS!$F$9,PARÁMETROS!$O28='MAPA DE RIESGOS'!AC$9),'EVALUACIÓN 19-21'!$C35&amp;". ",IF(AND($F$9=PARÁMETROS!$F$10,PARÁMETROS!$S28='MAPA DE RIESGOS'!AC$9),'EVALUACIÓN 19-21'!$C35&amp;". ",IF(AND($F$9=PARÁMETROS!$F$11,PARÁMETROS!$W28='MAPA DE RIESGOS'!AC$9),'EVALUACIÓN 22'!$C35&amp;". ",""))))</f>
        <v/>
      </c>
      <c r="AD33" s="52" t="str">
        <f>+IF(AND($F$9=PARÁMETROS!$F$8,PARÁMETROS!$K28=AD$9),'EVALUACIÓN 19-21'!$C35&amp;". ",IF(AND($F$9=PARÁMETROS!$F$9,PARÁMETROS!$O28='MAPA DE RIESGOS'!AD$9),'EVALUACIÓN 19-21'!$C35&amp;". ",IF(AND($F$9=PARÁMETROS!$F$10,PARÁMETROS!$S28='MAPA DE RIESGOS'!AD$9),'EVALUACIÓN 19-21'!$C35&amp;". ",IF(AND($F$9=PARÁMETROS!$F$11,PARÁMETROS!$W28='MAPA DE RIESGOS'!AD$9),'EVALUACIÓN 22'!$C35&amp;". ",""))))</f>
        <v/>
      </c>
      <c r="AE33" s="52" t="str">
        <f>+IF(AND($F$9=PARÁMETROS!$F$8,PARÁMETROS!$K28=AE$9),'EVALUACIÓN 19-21'!$C35&amp;". ",IF(AND($F$9=PARÁMETROS!$F$9,PARÁMETROS!$O28='MAPA DE RIESGOS'!AE$9),'EVALUACIÓN 19-21'!$C35&amp;". ",IF(AND($F$9=PARÁMETROS!$F$10,PARÁMETROS!$S28='MAPA DE RIESGOS'!AE$9),'EVALUACIÓN 19-21'!$C35&amp;". ",IF(AND($F$9=PARÁMETROS!$F$11,PARÁMETROS!$W28='MAPA DE RIESGOS'!AE$9),'EVALUACIÓN 22'!$C35&amp;". ",""))))</f>
        <v/>
      </c>
      <c r="AF33" s="52" t="str">
        <f>+IF(AND($F$9=PARÁMETROS!$F$8,PARÁMETROS!$K28=AF$9),'EVALUACIÓN 19-21'!$C35&amp;". ",IF(AND($F$9=PARÁMETROS!$F$9,PARÁMETROS!$O28='MAPA DE RIESGOS'!AF$9),'EVALUACIÓN 19-21'!$C35&amp;". ",IF(AND($F$9=PARÁMETROS!$F$10,PARÁMETROS!$S28='MAPA DE RIESGOS'!AF$9),'EVALUACIÓN 19-21'!$C35&amp;". ",IF(AND($F$9=PARÁMETROS!$F$11,PARÁMETROS!$W28='MAPA DE RIESGOS'!AF$9),'EVALUACIÓN 22'!$C35&amp;". ",""))))</f>
        <v/>
      </c>
      <c r="AG33" s="52" t="str">
        <f>+IF(AND($F$9=PARÁMETROS!$F$8,PARÁMETROS!$K28=AG$9),'EVALUACIÓN 19-21'!$C35&amp;". ",IF(AND($F$9=PARÁMETROS!$F$9,PARÁMETROS!$O28='MAPA DE RIESGOS'!AG$9),'EVALUACIÓN 19-21'!$C35&amp;". ",IF(AND($F$9=PARÁMETROS!$F$10,PARÁMETROS!$S28='MAPA DE RIESGOS'!AG$9),'EVALUACIÓN 19-21'!$C35&amp;". ",IF(AND($F$9=PARÁMETROS!$F$11,PARÁMETROS!$W28='MAPA DE RIESGOS'!AG$9),'EVALUACIÓN 22'!$C35&amp;". ",""))))</f>
        <v/>
      </c>
      <c r="AH33" s="53" t="str">
        <f>+IF(AND($F$9=PARÁMETROS!$F$8,PARÁMETROS!$K28=AH$9),'EVALUACIÓN 19-21'!$C35&amp;". ",IF(AND($F$9=PARÁMETROS!$F$9,PARÁMETROS!$O28='MAPA DE RIESGOS'!AH$9),'EVALUACIÓN 19-21'!$C35&amp;". ",IF(AND($F$9=PARÁMETROS!$F$10,PARÁMETROS!$S28='MAPA DE RIESGOS'!AH$9),'EVALUACIÓN 19-21'!$C35&amp;". ",IF(AND($F$9=PARÁMETROS!$F$11,PARÁMETROS!$W28='MAPA DE RIESGOS'!AH$9),'EVALUACIÓN 22'!$C35&amp;". ",""))))</f>
        <v/>
      </c>
    </row>
    <row r="34" spans="9:34" ht="15" x14ac:dyDescent="0.25">
      <c r="I34" s="48"/>
      <c r="J34" s="51" t="str">
        <f>+IF(AND($F$9=PARÁMETROS!$F$8,PARÁMETROS!$K29=J$9),'EVALUACIÓN 19-21'!$C36&amp;". ",IF(AND($F$9=PARÁMETROS!$F$9,PARÁMETROS!$O29='MAPA DE RIESGOS'!J$9),'EVALUACIÓN 19-21'!$C36&amp;". ",IF(AND($F$9=PARÁMETROS!$F$10,PARÁMETROS!$S29='MAPA DE RIESGOS'!J$9),'EVALUACIÓN 19-21'!$C36&amp;". ",IF(AND($F$9=PARÁMETROS!$F$11,PARÁMETROS!$W29='MAPA DE RIESGOS'!J$9),'EVALUACIÓN 22'!$C36&amp;". ",""))))</f>
        <v/>
      </c>
      <c r="K34" s="52" t="str">
        <f>+IF(AND($F$9=PARÁMETROS!$F$8,PARÁMETROS!$K29=K$9),'EVALUACIÓN 19-21'!$C36&amp;". ",IF(AND($F$9=PARÁMETROS!$F$9,PARÁMETROS!$O29='MAPA DE RIESGOS'!K$9),'EVALUACIÓN 19-21'!$C36&amp;". ",IF(AND($F$9=PARÁMETROS!$F$10,PARÁMETROS!$S29='MAPA DE RIESGOS'!K$9),'EVALUACIÓN 19-21'!$C36&amp;". ",IF(AND($F$9=PARÁMETROS!$F$11,PARÁMETROS!$W29='MAPA DE RIESGOS'!K$9),'EVALUACIÓN 22'!$C36&amp;". ",""))))</f>
        <v/>
      </c>
      <c r="L34" s="52" t="str">
        <f>+IF(AND($F$9=PARÁMETROS!$F$8,PARÁMETROS!$K29=L$9),'EVALUACIÓN 19-21'!$C36&amp;". ",IF(AND($F$9=PARÁMETROS!$F$9,PARÁMETROS!$O29='MAPA DE RIESGOS'!L$9),'EVALUACIÓN 19-21'!$C36&amp;". ",IF(AND($F$9=PARÁMETROS!$F$10,PARÁMETROS!$S29='MAPA DE RIESGOS'!L$9),'EVALUACIÓN 19-21'!$C36&amp;". ",IF(AND($F$9=PARÁMETROS!$F$11,PARÁMETROS!$W29='MAPA DE RIESGOS'!L$9),'EVALUACIÓN 22'!$C36&amp;". ",""))))</f>
        <v/>
      </c>
      <c r="M34" s="52" t="str">
        <f>+IF(AND($F$9=PARÁMETROS!$F$8,PARÁMETROS!$K29=M$9),'EVALUACIÓN 19-21'!$C36&amp;". ",IF(AND($F$9=PARÁMETROS!$F$9,PARÁMETROS!$O29='MAPA DE RIESGOS'!M$9),'EVALUACIÓN 19-21'!$C36&amp;". ",IF(AND($F$9=PARÁMETROS!$F$10,PARÁMETROS!$S29='MAPA DE RIESGOS'!M$9),'EVALUACIÓN 19-21'!$C36&amp;". ",IF(AND($F$9=PARÁMETROS!$F$11,PARÁMETROS!$W29='MAPA DE RIESGOS'!M$9),'EVALUACIÓN 22'!$C36&amp;". ",""))))</f>
        <v/>
      </c>
      <c r="N34" s="52" t="str">
        <f>+IF(AND($F$9=PARÁMETROS!$F$8,PARÁMETROS!$K29=N$9),'EVALUACIÓN 19-21'!$C36&amp;". ",IF(AND($F$9=PARÁMETROS!$F$9,PARÁMETROS!$O29='MAPA DE RIESGOS'!N$9),'EVALUACIÓN 19-21'!$C36&amp;". ",IF(AND($F$9=PARÁMETROS!$F$10,PARÁMETROS!$S29='MAPA DE RIESGOS'!N$9),'EVALUACIÓN 19-21'!$C36&amp;". ",IF(AND($F$9=PARÁMETROS!$F$11,PARÁMETROS!$W29='MAPA DE RIESGOS'!N$9),'EVALUACIÓN 22'!$C36&amp;". ",""))))</f>
        <v/>
      </c>
      <c r="O34" s="52" t="str">
        <f>+IF(AND($F$9=PARÁMETROS!$F$8,PARÁMETROS!$K29=O$9),'EVALUACIÓN 19-21'!$C36&amp;". ",IF(AND($F$9=PARÁMETROS!$F$9,PARÁMETROS!$O29='MAPA DE RIESGOS'!O$9),'EVALUACIÓN 19-21'!$C36&amp;". ",IF(AND($F$9=PARÁMETROS!$F$10,PARÁMETROS!$S29='MAPA DE RIESGOS'!O$9),'EVALUACIÓN 19-21'!$C36&amp;". ",IF(AND($F$9=PARÁMETROS!$F$11,PARÁMETROS!$W29='MAPA DE RIESGOS'!O$9),'EVALUACIÓN 22'!$C36&amp;". ",""))))</f>
        <v/>
      </c>
      <c r="P34" s="52" t="str">
        <f>+IF(AND($F$9=PARÁMETROS!$F$8,PARÁMETROS!$K29=P$9),'EVALUACIÓN 19-21'!$C36&amp;". ",IF(AND($F$9=PARÁMETROS!$F$9,PARÁMETROS!$O29='MAPA DE RIESGOS'!P$9),'EVALUACIÓN 19-21'!$C36&amp;". ",IF(AND($F$9=PARÁMETROS!$F$10,PARÁMETROS!$S29='MAPA DE RIESGOS'!P$9),'EVALUACIÓN 19-21'!$C36&amp;". ",IF(AND($F$9=PARÁMETROS!$F$11,PARÁMETROS!$W29='MAPA DE RIESGOS'!P$9),'EVALUACIÓN 22'!$C36&amp;". ",""))))</f>
        <v/>
      </c>
      <c r="Q34" s="52" t="str">
        <f>+IF(AND($F$9=PARÁMETROS!$F$8,PARÁMETROS!$K29=Q$9),'EVALUACIÓN 19-21'!$C36&amp;". ",IF(AND($F$9=PARÁMETROS!$F$9,PARÁMETROS!$O29='MAPA DE RIESGOS'!Q$9),'EVALUACIÓN 19-21'!$C36&amp;". ",IF(AND($F$9=PARÁMETROS!$F$10,PARÁMETROS!$S29='MAPA DE RIESGOS'!Q$9),'EVALUACIÓN 19-21'!$C36&amp;". ",IF(AND($F$9=PARÁMETROS!$F$11,PARÁMETROS!$W29='MAPA DE RIESGOS'!Q$9),'EVALUACIÓN 22'!$C36&amp;". ",""))))</f>
        <v/>
      </c>
      <c r="R34" s="52" t="str">
        <f>+IF(AND($F$9=PARÁMETROS!$F$8,PARÁMETROS!$K29=R$9),'EVALUACIÓN 19-21'!$C36&amp;". ",IF(AND($F$9=PARÁMETROS!$F$9,PARÁMETROS!$O29='MAPA DE RIESGOS'!R$9),'EVALUACIÓN 19-21'!$C36&amp;". ",IF(AND($F$9=PARÁMETROS!$F$10,PARÁMETROS!$S29='MAPA DE RIESGOS'!R$9),'EVALUACIÓN 19-21'!$C36&amp;". ",IF(AND($F$9=PARÁMETROS!$F$11,PARÁMETROS!$W29='MAPA DE RIESGOS'!R$9),'EVALUACIÓN 22'!$C36&amp;". ",""))))</f>
        <v/>
      </c>
      <c r="S34" s="52" t="str">
        <f>+IF(AND($F$9=PARÁMETROS!$F$8,PARÁMETROS!$K29=S$9),'EVALUACIÓN 19-21'!$C36&amp;". ",IF(AND($F$9=PARÁMETROS!$F$9,PARÁMETROS!$O29='MAPA DE RIESGOS'!S$9),'EVALUACIÓN 19-21'!$C36&amp;". ",IF(AND($F$9=PARÁMETROS!$F$10,PARÁMETROS!$S29='MAPA DE RIESGOS'!S$9),'EVALUACIÓN 19-21'!$C36&amp;". ",IF(AND($F$9=PARÁMETROS!$F$11,PARÁMETROS!$W29='MAPA DE RIESGOS'!S$9),'EVALUACIÓN 22'!$C36&amp;". ",""))))</f>
        <v/>
      </c>
      <c r="T34" s="52" t="str">
        <f>+IF(AND($F$9=PARÁMETROS!$F$8,PARÁMETROS!$K29=T$9),'EVALUACIÓN 19-21'!$C36&amp;". ",IF(AND($F$9=PARÁMETROS!$F$9,PARÁMETROS!$O29='MAPA DE RIESGOS'!T$9),'EVALUACIÓN 19-21'!$C36&amp;". ",IF(AND($F$9=PARÁMETROS!$F$10,PARÁMETROS!$S29='MAPA DE RIESGOS'!T$9),'EVALUACIÓN 19-21'!$C36&amp;". ",IF(AND($F$9=PARÁMETROS!$F$11,PARÁMETROS!$W29='MAPA DE RIESGOS'!T$9),'EVALUACIÓN 22'!$C36&amp;". ",""))))</f>
        <v/>
      </c>
      <c r="U34" s="52" t="str">
        <f>+IF(AND($F$9=PARÁMETROS!$F$8,PARÁMETROS!$K29=U$9),'EVALUACIÓN 19-21'!$C36&amp;". ",IF(AND($F$9=PARÁMETROS!$F$9,PARÁMETROS!$O29='MAPA DE RIESGOS'!U$9),'EVALUACIÓN 19-21'!$C36&amp;". ",IF(AND($F$9=PARÁMETROS!$F$10,PARÁMETROS!$S29='MAPA DE RIESGOS'!U$9),'EVALUACIÓN 19-21'!$C36&amp;". ",IF(AND($F$9=PARÁMETROS!$F$11,PARÁMETROS!$W29='MAPA DE RIESGOS'!U$9),'EVALUACIÓN 22'!$C36&amp;". ",""))))</f>
        <v/>
      </c>
      <c r="V34" s="52" t="str">
        <f>+IF(AND($F$9=PARÁMETROS!$F$8,PARÁMETROS!$K29=V$9),'EVALUACIÓN 19-21'!$C36&amp;". ",IF(AND($F$9=PARÁMETROS!$F$9,PARÁMETROS!$O29='MAPA DE RIESGOS'!V$9),'EVALUACIÓN 19-21'!$C36&amp;". ",IF(AND($F$9=PARÁMETROS!$F$10,PARÁMETROS!$S29='MAPA DE RIESGOS'!V$9),'EVALUACIÓN 19-21'!$C36&amp;". ",IF(AND($F$9=PARÁMETROS!$F$11,PARÁMETROS!$W29='MAPA DE RIESGOS'!V$9),'EVALUACIÓN 22'!$C36&amp;". ",""))))</f>
        <v/>
      </c>
      <c r="W34" s="52" t="str">
        <f>+IF(AND($F$9=PARÁMETROS!$F$8,PARÁMETROS!$K29=W$9),'EVALUACIÓN 19-21'!$C36&amp;". ",IF(AND($F$9=PARÁMETROS!$F$9,PARÁMETROS!$O29='MAPA DE RIESGOS'!W$9),'EVALUACIÓN 19-21'!$C36&amp;". ",IF(AND($F$9=PARÁMETROS!$F$10,PARÁMETROS!$S29='MAPA DE RIESGOS'!W$9),'EVALUACIÓN 19-21'!$C36&amp;". ",IF(AND($F$9=PARÁMETROS!$F$11,PARÁMETROS!$W29='MAPA DE RIESGOS'!W$9),'EVALUACIÓN 22'!$C36&amp;". ",""))))</f>
        <v/>
      </c>
      <c r="X34" s="52" t="str">
        <f>+IF(AND($F$9=PARÁMETROS!$F$8,PARÁMETROS!$K29=X$9),'EVALUACIÓN 19-21'!$C36&amp;". ",IF(AND($F$9=PARÁMETROS!$F$9,PARÁMETROS!$O29='MAPA DE RIESGOS'!X$9),'EVALUACIÓN 19-21'!$C36&amp;". ",IF(AND($F$9=PARÁMETROS!$F$10,PARÁMETROS!$S29='MAPA DE RIESGOS'!X$9),'EVALUACIÓN 19-21'!$C36&amp;". ",IF(AND($F$9=PARÁMETROS!$F$11,PARÁMETROS!$W29='MAPA DE RIESGOS'!X$9),'EVALUACIÓN 22'!$C36&amp;". ",""))))</f>
        <v/>
      </c>
      <c r="Y34" s="52" t="str">
        <f>+IF(AND($F$9=PARÁMETROS!$F$8,PARÁMETROS!$K29=Y$9),'EVALUACIÓN 19-21'!$C36&amp;". ",IF(AND($F$9=PARÁMETROS!$F$9,PARÁMETROS!$O29='MAPA DE RIESGOS'!Y$9),'EVALUACIÓN 19-21'!$C36&amp;". ",IF(AND($F$9=PARÁMETROS!$F$10,PARÁMETROS!$S29='MAPA DE RIESGOS'!Y$9),'EVALUACIÓN 19-21'!$C36&amp;". ",IF(AND($F$9=PARÁMETROS!$F$11,PARÁMETROS!$W29='MAPA DE RIESGOS'!Y$9),'EVALUACIÓN 22'!$C36&amp;". ",""))))</f>
        <v/>
      </c>
      <c r="Z34" s="52" t="str">
        <f>+IF(AND($F$9=PARÁMETROS!$F$8,PARÁMETROS!$K29=Z$9),'EVALUACIÓN 19-21'!$C36&amp;". ",IF(AND($F$9=PARÁMETROS!$F$9,PARÁMETROS!$O29='MAPA DE RIESGOS'!Z$9),'EVALUACIÓN 19-21'!$C36&amp;". ",IF(AND($F$9=PARÁMETROS!$F$10,PARÁMETROS!$S29='MAPA DE RIESGOS'!Z$9),'EVALUACIÓN 19-21'!$C36&amp;". ",IF(AND($F$9=PARÁMETROS!$F$11,PARÁMETROS!$W29='MAPA DE RIESGOS'!Z$9),'EVALUACIÓN 22'!$C36&amp;". ",""))))</f>
        <v/>
      </c>
      <c r="AA34" s="52" t="str">
        <f>+IF(AND($F$9=PARÁMETROS!$F$8,PARÁMETROS!$K29=AA$9),'EVALUACIÓN 19-21'!$C36&amp;". ",IF(AND($F$9=PARÁMETROS!$F$9,PARÁMETROS!$O29='MAPA DE RIESGOS'!AA$9),'EVALUACIÓN 19-21'!$C36&amp;". ",IF(AND($F$9=PARÁMETROS!$F$10,PARÁMETROS!$S29='MAPA DE RIESGOS'!AA$9),'EVALUACIÓN 19-21'!$C36&amp;". ",IF(AND($F$9=PARÁMETROS!$F$11,PARÁMETROS!$W29='MAPA DE RIESGOS'!AA$9),'EVALUACIÓN 22'!$C36&amp;". ",""))))</f>
        <v/>
      </c>
      <c r="AB34" s="52" t="str">
        <f>+IF(AND($F$9=PARÁMETROS!$F$8,PARÁMETROS!$K29=AB$9),'EVALUACIÓN 19-21'!$C36&amp;". ",IF(AND($F$9=PARÁMETROS!$F$9,PARÁMETROS!$O29='MAPA DE RIESGOS'!AB$9),'EVALUACIÓN 19-21'!$C36&amp;". ",IF(AND($F$9=PARÁMETROS!$F$10,PARÁMETROS!$S29='MAPA DE RIESGOS'!AB$9),'EVALUACIÓN 19-21'!$C36&amp;". ",IF(AND($F$9=PARÁMETROS!$F$11,PARÁMETROS!$W29='MAPA DE RIESGOS'!AB$9),'EVALUACIÓN 22'!$C36&amp;". ",""))))</f>
        <v/>
      </c>
      <c r="AC34" s="52" t="str">
        <f>+IF(AND($F$9=PARÁMETROS!$F$8,PARÁMETROS!$K29=AC$9),'EVALUACIÓN 19-21'!$C36&amp;". ",IF(AND($F$9=PARÁMETROS!$F$9,PARÁMETROS!$O29='MAPA DE RIESGOS'!AC$9),'EVALUACIÓN 19-21'!$C36&amp;". ",IF(AND($F$9=PARÁMETROS!$F$10,PARÁMETROS!$S29='MAPA DE RIESGOS'!AC$9),'EVALUACIÓN 19-21'!$C36&amp;". ",IF(AND($F$9=PARÁMETROS!$F$11,PARÁMETROS!$W29='MAPA DE RIESGOS'!AC$9),'EVALUACIÓN 22'!$C36&amp;". ",""))))</f>
        <v/>
      </c>
      <c r="AD34" s="52" t="str">
        <f>+IF(AND($F$9=PARÁMETROS!$F$8,PARÁMETROS!$K29=AD$9),'EVALUACIÓN 19-21'!$C36&amp;". ",IF(AND($F$9=PARÁMETROS!$F$9,PARÁMETROS!$O29='MAPA DE RIESGOS'!AD$9),'EVALUACIÓN 19-21'!$C36&amp;". ",IF(AND($F$9=PARÁMETROS!$F$10,PARÁMETROS!$S29='MAPA DE RIESGOS'!AD$9),'EVALUACIÓN 19-21'!$C36&amp;". ",IF(AND($F$9=PARÁMETROS!$F$11,PARÁMETROS!$W29='MAPA DE RIESGOS'!AD$9),'EVALUACIÓN 22'!$C36&amp;". ",""))))</f>
        <v/>
      </c>
      <c r="AE34" s="52" t="str">
        <f>+IF(AND($F$9=PARÁMETROS!$F$8,PARÁMETROS!$K29=AE$9),'EVALUACIÓN 19-21'!$C36&amp;". ",IF(AND($F$9=PARÁMETROS!$F$9,PARÁMETROS!$O29='MAPA DE RIESGOS'!AE$9),'EVALUACIÓN 19-21'!$C36&amp;". ",IF(AND($F$9=PARÁMETROS!$F$10,PARÁMETROS!$S29='MAPA DE RIESGOS'!AE$9),'EVALUACIÓN 19-21'!$C36&amp;". ",IF(AND($F$9=PARÁMETROS!$F$11,PARÁMETROS!$W29='MAPA DE RIESGOS'!AE$9),'EVALUACIÓN 22'!$C36&amp;". ",""))))</f>
        <v/>
      </c>
      <c r="AF34" s="52" t="str">
        <f>+IF(AND($F$9=PARÁMETROS!$F$8,PARÁMETROS!$K29=AF$9),'EVALUACIÓN 19-21'!$C36&amp;". ",IF(AND($F$9=PARÁMETROS!$F$9,PARÁMETROS!$O29='MAPA DE RIESGOS'!AF$9),'EVALUACIÓN 19-21'!$C36&amp;". ",IF(AND($F$9=PARÁMETROS!$F$10,PARÁMETROS!$S29='MAPA DE RIESGOS'!AF$9),'EVALUACIÓN 19-21'!$C36&amp;". ",IF(AND($F$9=PARÁMETROS!$F$11,PARÁMETROS!$W29='MAPA DE RIESGOS'!AF$9),'EVALUACIÓN 22'!$C36&amp;". ",""))))</f>
        <v/>
      </c>
      <c r="AG34" s="52" t="str">
        <f>+IF(AND($F$9=PARÁMETROS!$F$8,PARÁMETROS!$K29=AG$9),'EVALUACIÓN 19-21'!$C36&amp;". ",IF(AND($F$9=PARÁMETROS!$F$9,PARÁMETROS!$O29='MAPA DE RIESGOS'!AG$9),'EVALUACIÓN 19-21'!$C36&amp;". ",IF(AND($F$9=PARÁMETROS!$F$10,PARÁMETROS!$S29='MAPA DE RIESGOS'!AG$9),'EVALUACIÓN 19-21'!$C36&amp;". ",IF(AND($F$9=PARÁMETROS!$F$11,PARÁMETROS!$W29='MAPA DE RIESGOS'!AG$9),'EVALUACIÓN 22'!$C36&amp;". ",""))))</f>
        <v/>
      </c>
      <c r="AH34" s="53" t="str">
        <f>+IF(AND($F$9=PARÁMETROS!$F$8,PARÁMETROS!$K29=AH$9),'EVALUACIÓN 19-21'!$C36&amp;". ",IF(AND($F$9=PARÁMETROS!$F$9,PARÁMETROS!$O29='MAPA DE RIESGOS'!AH$9),'EVALUACIÓN 19-21'!$C36&amp;". ",IF(AND($F$9=PARÁMETROS!$F$10,PARÁMETROS!$S29='MAPA DE RIESGOS'!AH$9),'EVALUACIÓN 19-21'!$C36&amp;". ",IF(AND($F$9=PARÁMETROS!$F$11,PARÁMETROS!$W29='MAPA DE RIESGOS'!AH$9),'EVALUACIÓN 22'!$C36&amp;". ",""))))</f>
        <v/>
      </c>
    </row>
    <row r="35" spans="9:34" ht="15" x14ac:dyDescent="0.25">
      <c r="I35" s="48"/>
      <c r="J35" s="51" t="str">
        <f>+IF(AND($F$9=PARÁMETROS!$F$8,PARÁMETROS!$K30=J$9),'EVALUACIÓN 19-21'!$C37&amp;". ",IF(AND($F$9=PARÁMETROS!$F$9,PARÁMETROS!$O30='MAPA DE RIESGOS'!J$9),'EVALUACIÓN 19-21'!$C37&amp;". ",IF(AND($F$9=PARÁMETROS!$F$10,PARÁMETROS!$S30='MAPA DE RIESGOS'!J$9),'EVALUACIÓN 19-21'!$C37&amp;". ",IF(AND($F$9=PARÁMETROS!$F$11,PARÁMETROS!$W30='MAPA DE RIESGOS'!J$9),'EVALUACIÓN 22'!$C37&amp;". ",""))))</f>
        <v/>
      </c>
      <c r="K35" s="52" t="str">
        <f>+IF(AND($F$9=PARÁMETROS!$F$8,PARÁMETROS!$K30=K$9),'EVALUACIÓN 19-21'!$C37&amp;". ",IF(AND($F$9=PARÁMETROS!$F$9,PARÁMETROS!$O30='MAPA DE RIESGOS'!K$9),'EVALUACIÓN 19-21'!$C37&amp;". ",IF(AND($F$9=PARÁMETROS!$F$10,PARÁMETROS!$S30='MAPA DE RIESGOS'!K$9),'EVALUACIÓN 19-21'!$C37&amp;". ",IF(AND($F$9=PARÁMETROS!$F$11,PARÁMETROS!$W30='MAPA DE RIESGOS'!K$9),'EVALUACIÓN 22'!$C37&amp;". ",""))))</f>
        <v/>
      </c>
      <c r="L35" s="52" t="str">
        <f>+IF(AND($F$9=PARÁMETROS!$F$8,PARÁMETROS!$K30=L$9),'EVALUACIÓN 19-21'!$C37&amp;". ",IF(AND($F$9=PARÁMETROS!$F$9,PARÁMETROS!$O30='MAPA DE RIESGOS'!L$9),'EVALUACIÓN 19-21'!$C37&amp;". ",IF(AND($F$9=PARÁMETROS!$F$10,PARÁMETROS!$S30='MAPA DE RIESGOS'!L$9),'EVALUACIÓN 19-21'!$C37&amp;". ",IF(AND($F$9=PARÁMETROS!$F$11,PARÁMETROS!$W30='MAPA DE RIESGOS'!L$9),'EVALUACIÓN 22'!$C37&amp;". ",""))))</f>
        <v/>
      </c>
      <c r="M35" s="52" t="str">
        <f>+IF(AND($F$9=PARÁMETROS!$F$8,PARÁMETROS!$K30=M$9),'EVALUACIÓN 19-21'!$C37&amp;". ",IF(AND($F$9=PARÁMETROS!$F$9,PARÁMETROS!$O30='MAPA DE RIESGOS'!M$9),'EVALUACIÓN 19-21'!$C37&amp;". ",IF(AND($F$9=PARÁMETROS!$F$10,PARÁMETROS!$S30='MAPA DE RIESGOS'!M$9),'EVALUACIÓN 19-21'!$C37&amp;". ",IF(AND($F$9=PARÁMETROS!$F$11,PARÁMETROS!$W30='MAPA DE RIESGOS'!M$9),'EVALUACIÓN 22'!$C37&amp;". ",""))))</f>
        <v/>
      </c>
      <c r="N35" s="52" t="str">
        <f>+IF(AND($F$9=PARÁMETROS!$F$8,PARÁMETROS!$K30=N$9),'EVALUACIÓN 19-21'!$C37&amp;". ",IF(AND($F$9=PARÁMETROS!$F$9,PARÁMETROS!$O30='MAPA DE RIESGOS'!N$9),'EVALUACIÓN 19-21'!$C37&amp;". ",IF(AND($F$9=PARÁMETROS!$F$10,PARÁMETROS!$S30='MAPA DE RIESGOS'!N$9),'EVALUACIÓN 19-21'!$C37&amp;". ",IF(AND($F$9=PARÁMETROS!$F$11,PARÁMETROS!$W30='MAPA DE RIESGOS'!N$9),'EVALUACIÓN 22'!$C37&amp;". ",""))))</f>
        <v/>
      </c>
      <c r="O35" s="52" t="str">
        <f>+IF(AND($F$9=PARÁMETROS!$F$8,PARÁMETROS!$K30=O$9),'EVALUACIÓN 19-21'!$C37&amp;". ",IF(AND($F$9=PARÁMETROS!$F$9,PARÁMETROS!$O30='MAPA DE RIESGOS'!O$9),'EVALUACIÓN 19-21'!$C37&amp;". ",IF(AND($F$9=PARÁMETROS!$F$10,PARÁMETROS!$S30='MAPA DE RIESGOS'!O$9),'EVALUACIÓN 19-21'!$C37&amp;". ",IF(AND($F$9=PARÁMETROS!$F$11,PARÁMETROS!$W30='MAPA DE RIESGOS'!O$9),'EVALUACIÓN 22'!$C37&amp;". ",""))))</f>
        <v/>
      </c>
      <c r="P35" s="52" t="str">
        <f>+IF(AND($F$9=PARÁMETROS!$F$8,PARÁMETROS!$K30=P$9),'EVALUACIÓN 19-21'!$C37&amp;". ",IF(AND($F$9=PARÁMETROS!$F$9,PARÁMETROS!$O30='MAPA DE RIESGOS'!P$9),'EVALUACIÓN 19-21'!$C37&amp;". ",IF(AND($F$9=PARÁMETROS!$F$10,PARÁMETROS!$S30='MAPA DE RIESGOS'!P$9),'EVALUACIÓN 19-21'!$C37&amp;". ",IF(AND($F$9=PARÁMETROS!$F$11,PARÁMETROS!$W30='MAPA DE RIESGOS'!P$9),'EVALUACIÓN 22'!$C37&amp;". ",""))))</f>
        <v/>
      </c>
      <c r="Q35" s="52" t="str">
        <f>+IF(AND($F$9=PARÁMETROS!$F$8,PARÁMETROS!$K30=Q$9),'EVALUACIÓN 19-21'!$C37&amp;". ",IF(AND($F$9=PARÁMETROS!$F$9,PARÁMETROS!$O30='MAPA DE RIESGOS'!Q$9),'EVALUACIÓN 19-21'!$C37&amp;". ",IF(AND($F$9=PARÁMETROS!$F$10,PARÁMETROS!$S30='MAPA DE RIESGOS'!Q$9),'EVALUACIÓN 19-21'!$C37&amp;". ",IF(AND($F$9=PARÁMETROS!$F$11,PARÁMETROS!$W30='MAPA DE RIESGOS'!Q$9),'EVALUACIÓN 22'!$C37&amp;". ",""))))</f>
        <v/>
      </c>
      <c r="R35" s="52" t="str">
        <f>+IF(AND($F$9=PARÁMETROS!$F$8,PARÁMETROS!$K30=R$9),'EVALUACIÓN 19-21'!$C37&amp;". ",IF(AND($F$9=PARÁMETROS!$F$9,PARÁMETROS!$O30='MAPA DE RIESGOS'!R$9),'EVALUACIÓN 19-21'!$C37&amp;". ",IF(AND($F$9=PARÁMETROS!$F$10,PARÁMETROS!$S30='MAPA DE RIESGOS'!R$9),'EVALUACIÓN 19-21'!$C37&amp;". ",IF(AND($F$9=PARÁMETROS!$F$11,PARÁMETROS!$W30='MAPA DE RIESGOS'!R$9),'EVALUACIÓN 22'!$C37&amp;". ",""))))</f>
        <v/>
      </c>
      <c r="S35" s="52" t="str">
        <f>+IF(AND($F$9=PARÁMETROS!$F$8,PARÁMETROS!$K30=S$9),'EVALUACIÓN 19-21'!$C37&amp;". ",IF(AND($F$9=PARÁMETROS!$F$9,PARÁMETROS!$O30='MAPA DE RIESGOS'!S$9),'EVALUACIÓN 19-21'!$C37&amp;". ",IF(AND($F$9=PARÁMETROS!$F$10,PARÁMETROS!$S30='MAPA DE RIESGOS'!S$9),'EVALUACIÓN 19-21'!$C37&amp;". ",IF(AND($F$9=PARÁMETROS!$F$11,PARÁMETROS!$W30='MAPA DE RIESGOS'!S$9),'EVALUACIÓN 22'!$C37&amp;". ",""))))</f>
        <v/>
      </c>
      <c r="T35" s="52" t="str">
        <f>+IF(AND($F$9=PARÁMETROS!$F$8,PARÁMETROS!$K30=T$9),'EVALUACIÓN 19-21'!$C37&amp;". ",IF(AND($F$9=PARÁMETROS!$F$9,PARÁMETROS!$O30='MAPA DE RIESGOS'!T$9),'EVALUACIÓN 19-21'!$C37&amp;". ",IF(AND($F$9=PARÁMETROS!$F$10,PARÁMETROS!$S30='MAPA DE RIESGOS'!T$9),'EVALUACIÓN 19-21'!$C37&amp;". ",IF(AND($F$9=PARÁMETROS!$F$11,PARÁMETROS!$W30='MAPA DE RIESGOS'!T$9),'EVALUACIÓN 22'!$C37&amp;". ",""))))</f>
        <v/>
      </c>
      <c r="U35" s="52" t="str">
        <f>+IF(AND($F$9=PARÁMETROS!$F$8,PARÁMETROS!$K30=U$9),'EVALUACIÓN 19-21'!$C37&amp;". ",IF(AND($F$9=PARÁMETROS!$F$9,PARÁMETROS!$O30='MAPA DE RIESGOS'!U$9),'EVALUACIÓN 19-21'!$C37&amp;". ",IF(AND($F$9=PARÁMETROS!$F$10,PARÁMETROS!$S30='MAPA DE RIESGOS'!U$9),'EVALUACIÓN 19-21'!$C37&amp;". ",IF(AND($F$9=PARÁMETROS!$F$11,PARÁMETROS!$W30='MAPA DE RIESGOS'!U$9),'EVALUACIÓN 22'!$C37&amp;". ",""))))</f>
        <v/>
      </c>
      <c r="V35" s="52" t="str">
        <f>+IF(AND($F$9=PARÁMETROS!$F$8,PARÁMETROS!$K30=V$9),'EVALUACIÓN 19-21'!$C37&amp;". ",IF(AND($F$9=PARÁMETROS!$F$9,PARÁMETROS!$O30='MAPA DE RIESGOS'!V$9),'EVALUACIÓN 19-21'!$C37&amp;". ",IF(AND($F$9=PARÁMETROS!$F$10,PARÁMETROS!$S30='MAPA DE RIESGOS'!V$9),'EVALUACIÓN 19-21'!$C37&amp;". ",IF(AND($F$9=PARÁMETROS!$F$11,PARÁMETROS!$W30='MAPA DE RIESGOS'!V$9),'EVALUACIÓN 22'!$C37&amp;". ",""))))</f>
        <v/>
      </c>
      <c r="W35" s="52" t="str">
        <f>+IF(AND($F$9=PARÁMETROS!$F$8,PARÁMETROS!$K30=W$9),'EVALUACIÓN 19-21'!$C37&amp;". ",IF(AND($F$9=PARÁMETROS!$F$9,PARÁMETROS!$O30='MAPA DE RIESGOS'!W$9),'EVALUACIÓN 19-21'!$C37&amp;". ",IF(AND($F$9=PARÁMETROS!$F$10,PARÁMETROS!$S30='MAPA DE RIESGOS'!W$9),'EVALUACIÓN 19-21'!$C37&amp;". ",IF(AND($F$9=PARÁMETROS!$F$11,PARÁMETROS!$W30='MAPA DE RIESGOS'!W$9),'EVALUACIÓN 22'!$C37&amp;". ",""))))</f>
        <v/>
      </c>
      <c r="X35" s="52" t="str">
        <f>+IF(AND($F$9=PARÁMETROS!$F$8,PARÁMETROS!$K30=X$9),'EVALUACIÓN 19-21'!$C37&amp;". ",IF(AND($F$9=PARÁMETROS!$F$9,PARÁMETROS!$O30='MAPA DE RIESGOS'!X$9),'EVALUACIÓN 19-21'!$C37&amp;". ",IF(AND($F$9=PARÁMETROS!$F$10,PARÁMETROS!$S30='MAPA DE RIESGOS'!X$9),'EVALUACIÓN 19-21'!$C37&amp;". ",IF(AND($F$9=PARÁMETROS!$F$11,PARÁMETROS!$W30='MAPA DE RIESGOS'!X$9),'EVALUACIÓN 22'!$C37&amp;". ",""))))</f>
        <v/>
      </c>
      <c r="Y35" s="52" t="str">
        <f>+IF(AND($F$9=PARÁMETROS!$F$8,PARÁMETROS!$K30=Y$9),'EVALUACIÓN 19-21'!$C37&amp;". ",IF(AND($F$9=PARÁMETROS!$F$9,PARÁMETROS!$O30='MAPA DE RIESGOS'!Y$9),'EVALUACIÓN 19-21'!$C37&amp;". ",IF(AND($F$9=PARÁMETROS!$F$10,PARÁMETROS!$S30='MAPA DE RIESGOS'!Y$9),'EVALUACIÓN 19-21'!$C37&amp;". ",IF(AND($F$9=PARÁMETROS!$F$11,PARÁMETROS!$W30='MAPA DE RIESGOS'!Y$9),'EVALUACIÓN 22'!$C37&amp;". ",""))))</f>
        <v/>
      </c>
      <c r="Z35" s="52" t="str">
        <f>+IF(AND($F$9=PARÁMETROS!$F$8,PARÁMETROS!$K30=Z$9),'EVALUACIÓN 19-21'!$C37&amp;". ",IF(AND($F$9=PARÁMETROS!$F$9,PARÁMETROS!$O30='MAPA DE RIESGOS'!Z$9),'EVALUACIÓN 19-21'!$C37&amp;". ",IF(AND($F$9=PARÁMETROS!$F$10,PARÁMETROS!$S30='MAPA DE RIESGOS'!Z$9),'EVALUACIÓN 19-21'!$C37&amp;". ",IF(AND($F$9=PARÁMETROS!$F$11,PARÁMETROS!$W30='MAPA DE RIESGOS'!Z$9),'EVALUACIÓN 22'!$C37&amp;". ",""))))</f>
        <v/>
      </c>
      <c r="AA35" s="52" t="str">
        <f>+IF(AND($F$9=PARÁMETROS!$F$8,PARÁMETROS!$K30=AA$9),'EVALUACIÓN 19-21'!$C37&amp;". ",IF(AND($F$9=PARÁMETROS!$F$9,PARÁMETROS!$O30='MAPA DE RIESGOS'!AA$9),'EVALUACIÓN 19-21'!$C37&amp;". ",IF(AND($F$9=PARÁMETROS!$F$10,PARÁMETROS!$S30='MAPA DE RIESGOS'!AA$9),'EVALUACIÓN 19-21'!$C37&amp;". ",IF(AND($F$9=PARÁMETROS!$F$11,PARÁMETROS!$W30='MAPA DE RIESGOS'!AA$9),'EVALUACIÓN 22'!$C37&amp;". ",""))))</f>
        <v/>
      </c>
      <c r="AB35" s="52" t="str">
        <f>+IF(AND($F$9=PARÁMETROS!$F$8,PARÁMETROS!$K30=AB$9),'EVALUACIÓN 19-21'!$C37&amp;". ",IF(AND($F$9=PARÁMETROS!$F$9,PARÁMETROS!$O30='MAPA DE RIESGOS'!AB$9),'EVALUACIÓN 19-21'!$C37&amp;". ",IF(AND($F$9=PARÁMETROS!$F$10,PARÁMETROS!$S30='MAPA DE RIESGOS'!AB$9),'EVALUACIÓN 19-21'!$C37&amp;". ",IF(AND($F$9=PARÁMETROS!$F$11,PARÁMETROS!$W30='MAPA DE RIESGOS'!AB$9),'EVALUACIÓN 22'!$C37&amp;". ",""))))</f>
        <v/>
      </c>
      <c r="AC35" s="52" t="str">
        <f>+IF(AND($F$9=PARÁMETROS!$F$8,PARÁMETROS!$K30=AC$9),'EVALUACIÓN 19-21'!$C37&amp;". ",IF(AND($F$9=PARÁMETROS!$F$9,PARÁMETROS!$O30='MAPA DE RIESGOS'!AC$9),'EVALUACIÓN 19-21'!$C37&amp;". ",IF(AND($F$9=PARÁMETROS!$F$10,PARÁMETROS!$S30='MAPA DE RIESGOS'!AC$9),'EVALUACIÓN 19-21'!$C37&amp;". ",IF(AND($F$9=PARÁMETROS!$F$11,PARÁMETROS!$W30='MAPA DE RIESGOS'!AC$9),'EVALUACIÓN 22'!$C37&amp;". ",""))))</f>
        <v/>
      </c>
      <c r="AD35" s="52" t="str">
        <f>+IF(AND($F$9=PARÁMETROS!$F$8,PARÁMETROS!$K30=AD$9),'EVALUACIÓN 19-21'!$C37&amp;". ",IF(AND($F$9=PARÁMETROS!$F$9,PARÁMETROS!$O30='MAPA DE RIESGOS'!AD$9),'EVALUACIÓN 19-21'!$C37&amp;". ",IF(AND($F$9=PARÁMETROS!$F$10,PARÁMETROS!$S30='MAPA DE RIESGOS'!AD$9),'EVALUACIÓN 19-21'!$C37&amp;". ",IF(AND($F$9=PARÁMETROS!$F$11,PARÁMETROS!$W30='MAPA DE RIESGOS'!AD$9),'EVALUACIÓN 22'!$C37&amp;". ",""))))</f>
        <v/>
      </c>
      <c r="AE35" s="52" t="str">
        <f>+IF(AND($F$9=PARÁMETROS!$F$8,PARÁMETROS!$K30=AE$9),'EVALUACIÓN 19-21'!$C37&amp;". ",IF(AND($F$9=PARÁMETROS!$F$9,PARÁMETROS!$O30='MAPA DE RIESGOS'!AE$9),'EVALUACIÓN 19-21'!$C37&amp;". ",IF(AND($F$9=PARÁMETROS!$F$10,PARÁMETROS!$S30='MAPA DE RIESGOS'!AE$9),'EVALUACIÓN 19-21'!$C37&amp;". ",IF(AND($F$9=PARÁMETROS!$F$11,PARÁMETROS!$W30='MAPA DE RIESGOS'!AE$9),'EVALUACIÓN 22'!$C37&amp;". ",""))))</f>
        <v/>
      </c>
      <c r="AF35" s="52" t="str">
        <f>+IF(AND($F$9=PARÁMETROS!$F$8,PARÁMETROS!$K30=AF$9),'EVALUACIÓN 19-21'!$C37&amp;". ",IF(AND($F$9=PARÁMETROS!$F$9,PARÁMETROS!$O30='MAPA DE RIESGOS'!AF$9),'EVALUACIÓN 19-21'!$C37&amp;". ",IF(AND($F$9=PARÁMETROS!$F$10,PARÁMETROS!$S30='MAPA DE RIESGOS'!AF$9),'EVALUACIÓN 19-21'!$C37&amp;". ",IF(AND($F$9=PARÁMETROS!$F$11,PARÁMETROS!$W30='MAPA DE RIESGOS'!AF$9),'EVALUACIÓN 22'!$C37&amp;". ",""))))</f>
        <v/>
      </c>
      <c r="AG35" s="52" t="str">
        <f>+IF(AND($F$9=PARÁMETROS!$F$8,PARÁMETROS!$K30=AG$9),'EVALUACIÓN 19-21'!$C37&amp;". ",IF(AND($F$9=PARÁMETROS!$F$9,PARÁMETROS!$O30='MAPA DE RIESGOS'!AG$9),'EVALUACIÓN 19-21'!$C37&amp;". ",IF(AND($F$9=PARÁMETROS!$F$10,PARÁMETROS!$S30='MAPA DE RIESGOS'!AG$9),'EVALUACIÓN 19-21'!$C37&amp;". ",IF(AND($F$9=PARÁMETROS!$F$11,PARÁMETROS!$W30='MAPA DE RIESGOS'!AG$9),'EVALUACIÓN 22'!$C37&amp;". ",""))))</f>
        <v/>
      </c>
      <c r="AH35" s="53" t="str">
        <f>+IF(AND($F$9=PARÁMETROS!$F$8,PARÁMETROS!$K30=AH$9),'EVALUACIÓN 19-21'!$C37&amp;". ",IF(AND($F$9=PARÁMETROS!$F$9,PARÁMETROS!$O30='MAPA DE RIESGOS'!AH$9),'EVALUACIÓN 19-21'!$C37&amp;". ",IF(AND($F$9=PARÁMETROS!$F$10,PARÁMETROS!$S30='MAPA DE RIESGOS'!AH$9),'EVALUACIÓN 19-21'!$C37&amp;". ",IF(AND($F$9=PARÁMETROS!$F$11,PARÁMETROS!$W30='MAPA DE RIESGOS'!AH$9),'EVALUACIÓN 22'!$C37&amp;". ",""))))</f>
        <v/>
      </c>
    </row>
    <row r="36" spans="9:34" ht="15" x14ac:dyDescent="0.25">
      <c r="I36" s="48"/>
      <c r="J36" s="51" t="str">
        <f>+IF(AND($F$9=PARÁMETROS!$F$8,PARÁMETROS!$K31=J$9),'EVALUACIÓN 19-21'!$C38&amp;". ",IF(AND($F$9=PARÁMETROS!$F$9,PARÁMETROS!$O31='MAPA DE RIESGOS'!J$9),'EVALUACIÓN 19-21'!$C38&amp;". ",IF(AND($F$9=PARÁMETROS!$F$10,PARÁMETROS!$S31='MAPA DE RIESGOS'!J$9),'EVALUACIÓN 19-21'!$C38&amp;". ",IF(AND($F$9=PARÁMETROS!$F$11,PARÁMETROS!$W31='MAPA DE RIESGOS'!J$9),'EVALUACIÓN 22'!$C38&amp;". ",""))))</f>
        <v/>
      </c>
      <c r="K36" s="52" t="str">
        <f>+IF(AND($F$9=PARÁMETROS!$F$8,PARÁMETROS!$K31=K$9),'EVALUACIÓN 19-21'!$C38&amp;". ",IF(AND($F$9=PARÁMETROS!$F$9,PARÁMETROS!$O31='MAPA DE RIESGOS'!K$9),'EVALUACIÓN 19-21'!$C38&amp;". ",IF(AND($F$9=PARÁMETROS!$F$10,PARÁMETROS!$S31='MAPA DE RIESGOS'!K$9),'EVALUACIÓN 19-21'!$C38&amp;". ",IF(AND($F$9=PARÁMETROS!$F$11,PARÁMETROS!$W31='MAPA DE RIESGOS'!K$9),'EVALUACIÓN 22'!$C38&amp;". ",""))))</f>
        <v/>
      </c>
      <c r="L36" s="52" t="str">
        <f>+IF(AND($F$9=PARÁMETROS!$F$8,PARÁMETROS!$K31=L$9),'EVALUACIÓN 19-21'!$C38&amp;". ",IF(AND($F$9=PARÁMETROS!$F$9,PARÁMETROS!$O31='MAPA DE RIESGOS'!L$9),'EVALUACIÓN 19-21'!$C38&amp;". ",IF(AND($F$9=PARÁMETROS!$F$10,PARÁMETROS!$S31='MAPA DE RIESGOS'!L$9),'EVALUACIÓN 19-21'!$C38&amp;". ",IF(AND($F$9=PARÁMETROS!$F$11,PARÁMETROS!$W31='MAPA DE RIESGOS'!L$9),'EVALUACIÓN 22'!$C38&amp;". ",""))))</f>
        <v/>
      </c>
      <c r="M36" s="52" t="str">
        <f>+IF(AND($F$9=PARÁMETROS!$F$8,PARÁMETROS!$K31=M$9),'EVALUACIÓN 19-21'!$C38&amp;". ",IF(AND($F$9=PARÁMETROS!$F$9,PARÁMETROS!$O31='MAPA DE RIESGOS'!M$9),'EVALUACIÓN 19-21'!$C38&amp;". ",IF(AND($F$9=PARÁMETROS!$F$10,PARÁMETROS!$S31='MAPA DE RIESGOS'!M$9),'EVALUACIÓN 19-21'!$C38&amp;". ",IF(AND($F$9=PARÁMETROS!$F$11,PARÁMETROS!$W31='MAPA DE RIESGOS'!M$9),'EVALUACIÓN 22'!$C38&amp;". ",""))))</f>
        <v/>
      </c>
      <c r="N36" s="52" t="str">
        <f>+IF(AND($F$9=PARÁMETROS!$F$8,PARÁMETROS!$K31=N$9),'EVALUACIÓN 19-21'!$C38&amp;". ",IF(AND($F$9=PARÁMETROS!$F$9,PARÁMETROS!$O31='MAPA DE RIESGOS'!N$9),'EVALUACIÓN 19-21'!$C38&amp;". ",IF(AND($F$9=PARÁMETROS!$F$10,PARÁMETROS!$S31='MAPA DE RIESGOS'!N$9),'EVALUACIÓN 19-21'!$C38&amp;". ",IF(AND($F$9=PARÁMETROS!$F$11,PARÁMETROS!$W31='MAPA DE RIESGOS'!N$9),'EVALUACIÓN 22'!$C38&amp;". ",""))))</f>
        <v/>
      </c>
      <c r="O36" s="52" t="str">
        <f>+IF(AND($F$9=PARÁMETROS!$F$8,PARÁMETROS!$K31=O$9),'EVALUACIÓN 19-21'!$C38&amp;". ",IF(AND($F$9=PARÁMETROS!$F$9,PARÁMETROS!$O31='MAPA DE RIESGOS'!O$9),'EVALUACIÓN 19-21'!$C38&amp;". ",IF(AND($F$9=PARÁMETROS!$F$10,PARÁMETROS!$S31='MAPA DE RIESGOS'!O$9),'EVALUACIÓN 19-21'!$C38&amp;". ",IF(AND($F$9=PARÁMETROS!$F$11,PARÁMETROS!$W31='MAPA DE RIESGOS'!O$9),'EVALUACIÓN 22'!$C38&amp;". ",""))))</f>
        <v/>
      </c>
      <c r="P36" s="52" t="str">
        <f>+IF(AND($F$9=PARÁMETROS!$F$8,PARÁMETROS!$K31=P$9),'EVALUACIÓN 19-21'!$C38&amp;". ",IF(AND($F$9=PARÁMETROS!$F$9,PARÁMETROS!$O31='MAPA DE RIESGOS'!P$9),'EVALUACIÓN 19-21'!$C38&amp;". ",IF(AND($F$9=PARÁMETROS!$F$10,PARÁMETROS!$S31='MAPA DE RIESGOS'!P$9),'EVALUACIÓN 19-21'!$C38&amp;". ",IF(AND($F$9=PARÁMETROS!$F$11,PARÁMETROS!$W31='MAPA DE RIESGOS'!P$9),'EVALUACIÓN 22'!$C38&amp;". ",""))))</f>
        <v/>
      </c>
      <c r="Q36" s="52" t="str">
        <f>+IF(AND($F$9=PARÁMETROS!$F$8,PARÁMETROS!$K31=Q$9),'EVALUACIÓN 19-21'!$C38&amp;". ",IF(AND($F$9=PARÁMETROS!$F$9,PARÁMETROS!$O31='MAPA DE RIESGOS'!Q$9),'EVALUACIÓN 19-21'!$C38&amp;". ",IF(AND($F$9=PARÁMETROS!$F$10,PARÁMETROS!$S31='MAPA DE RIESGOS'!Q$9),'EVALUACIÓN 19-21'!$C38&amp;". ",IF(AND($F$9=PARÁMETROS!$F$11,PARÁMETROS!$W31='MAPA DE RIESGOS'!Q$9),'EVALUACIÓN 22'!$C38&amp;". ",""))))</f>
        <v/>
      </c>
      <c r="R36" s="52" t="str">
        <f>+IF(AND($F$9=PARÁMETROS!$F$8,PARÁMETROS!$K31=R$9),'EVALUACIÓN 19-21'!$C38&amp;". ",IF(AND($F$9=PARÁMETROS!$F$9,PARÁMETROS!$O31='MAPA DE RIESGOS'!R$9),'EVALUACIÓN 19-21'!$C38&amp;". ",IF(AND($F$9=PARÁMETROS!$F$10,PARÁMETROS!$S31='MAPA DE RIESGOS'!R$9),'EVALUACIÓN 19-21'!$C38&amp;". ",IF(AND($F$9=PARÁMETROS!$F$11,PARÁMETROS!$W31='MAPA DE RIESGOS'!R$9),'EVALUACIÓN 22'!$C38&amp;". ",""))))</f>
        <v/>
      </c>
      <c r="S36" s="52" t="str">
        <f>+IF(AND($F$9=PARÁMETROS!$F$8,PARÁMETROS!$K31=S$9),'EVALUACIÓN 19-21'!$C38&amp;". ",IF(AND($F$9=PARÁMETROS!$F$9,PARÁMETROS!$O31='MAPA DE RIESGOS'!S$9),'EVALUACIÓN 19-21'!$C38&amp;". ",IF(AND($F$9=PARÁMETROS!$F$10,PARÁMETROS!$S31='MAPA DE RIESGOS'!S$9),'EVALUACIÓN 19-21'!$C38&amp;". ",IF(AND($F$9=PARÁMETROS!$F$11,PARÁMETROS!$W31='MAPA DE RIESGOS'!S$9),'EVALUACIÓN 22'!$C38&amp;". ",""))))</f>
        <v/>
      </c>
      <c r="T36" s="52" t="str">
        <f>+IF(AND($F$9=PARÁMETROS!$F$8,PARÁMETROS!$K31=T$9),'EVALUACIÓN 19-21'!$C38&amp;". ",IF(AND($F$9=PARÁMETROS!$F$9,PARÁMETROS!$O31='MAPA DE RIESGOS'!T$9),'EVALUACIÓN 19-21'!$C38&amp;". ",IF(AND($F$9=PARÁMETROS!$F$10,PARÁMETROS!$S31='MAPA DE RIESGOS'!T$9),'EVALUACIÓN 19-21'!$C38&amp;". ",IF(AND($F$9=PARÁMETROS!$F$11,PARÁMETROS!$W31='MAPA DE RIESGOS'!T$9),'EVALUACIÓN 22'!$C38&amp;". ",""))))</f>
        <v/>
      </c>
      <c r="U36" s="52" t="str">
        <f>+IF(AND($F$9=PARÁMETROS!$F$8,PARÁMETROS!$K31=U$9),'EVALUACIÓN 19-21'!$C38&amp;". ",IF(AND($F$9=PARÁMETROS!$F$9,PARÁMETROS!$O31='MAPA DE RIESGOS'!U$9),'EVALUACIÓN 19-21'!$C38&amp;". ",IF(AND($F$9=PARÁMETROS!$F$10,PARÁMETROS!$S31='MAPA DE RIESGOS'!U$9),'EVALUACIÓN 19-21'!$C38&amp;". ",IF(AND($F$9=PARÁMETROS!$F$11,PARÁMETROS!$W31='MAPA DE RIESGOS'!U$9),'EVALUACIÓN 22'!$C38&amp;". ",""))))</f>
        <v/>
      </c>
      <c r="V36" s="52" t="str">
        <f>+IF(AND($F$9=PARÁMETROS!$F$8,PARÁMETROS!$K31=V$9),'EVALUACIÓN 19-21'!$C38&amp;". ",IF(AND($F$9=PARÁMETROS!$F$9,PARÁMETROS!$O31='MAPA DE RIESGOS'!V$9),'EVALUACIÓN 19-21'!$C38&amp;". ",IF(AND($F$9=PARÁMETROS!$F$10,PARÁMETROS!$S31='MAPA DE RIESGOS'!V$9),'EVALUACIÓN 19-21'!$C38&amp;". ",IF(AND($F$9=PARÁMETROS!$F$11,PARÁMETROS!$W31='MAPA DE RIESGOS'!V$9),'EVALUACIÓN 22'!$C38&amp;". ",""))))</f>
        <v/>
      </c>
      <c r="W36" s="52" t="str">
        <f>+IF(AND($F$9=PARÁMETROS!$F$8,PARÁMETROS!$K31=W$9),'EVALUACIÓN 19-21'!$C38&amp;". ",IF(AND($F$9=PARÁMETROS!$F$9,PARÁMETROS!$O31='MAPA DE RIESGOS'!W$9),'EVALUACIÓN 19-21'!$C38&amp;". ",IF(AND($F$9=PARÁMETROS!$F$10,PARÁMETROS!$S31='MAPA DE RIESGOS'!W$9),'EVALUACIÓN 19-21'!$C38&amp;". ",IF(AND($F$9=PARÁMETROS!$F$11,PARÁMETROS!$W31='MAPA DE RIESGOS'!W$9),'EVALUACIÓN 22'!$C38&amp;". ",""))))</f>
        <v/>
      </c>
      <c r="X36" s="52" t="str">
        <f>+IF(AND($F$9=PARÁMETROS!$F$8,PARÁMETROS!$K31=X$9),'EVALUACIÓN 19-21'!$C38&amp;". ",IF(AND($F$9=PARÁMETROS!$F$9,PARÁMETROS!$O31='MAPA DE RIESGOS'!X$9),'EVALUACIÓN 19-21'!$C38&amp;". ",IF(AND($F$9=PARÁMETROS!$F$10,PARÁMETROS!$S31='MAPA DE RIESGOS'!X$9),'EVALUACIÓN 19-21'!$C38&amp;". ",IF(AND($F$9=PARÁMETROS!$F$11,PARÁMETROS!$W31='MAPA DE RIESGOS'!X$9),'EVALUACIÓN 22'!$C38&amp;". ",""))))</f>
        <v/>
      </c>
      <c r="Y36" s="52" t="str">
        <f>+IF(AND($F$9=PARÁMETROS!$F$8,PARÁMETROS!$K31=Y$9),'EVALUACIÓN 19-21'!$C38&amp;". ",IF(AND($F$9=PARÁMETROS!$F$9,PARÁMETROS!$O31='MAPA DE RIESGOS'!Y$9),'EVALUACIÓN 19-21'!$C38&amp;". ",IF(AND($F$9=PARÁMETROS!$F$10,PARÁMETROS!$S31='MAPA DE RIESGOS'!Y$9),'EVALUACIÓN 19-21'!$C38&amp;". ",IF(AND($F$9=PARÁMETROS!$F$11,PARÁMETROS!$W31='MAPA DE RIESGOS'!Y$9),'EVALUACIÓN 22'!$C38&amp;". ",""))))</f>
        <v/>
      </c>
      <c r="Z36" s="52" t="str">
        <f>+IF(AND($F$9=PARÁMETROS!$F$8,PARÁMETROS!$K31=Z$9),'EVALUACIÓN 19-21'!$C38&amp;". ",IF(AND($F$9=PARÁMETROS!$F$9,PARÁMETROS!$O31='MAPA DE RIESGOS'!Z$9),'EVALUACIÓN 19-21'!$C38&amp;". ",IF(AND($F$9=PARÁMETROS!$F$10,PARÁMETROS!$S31='MAPA DE RIESGOS'!Z$9),'EVALUACIÓN 19-21'!$C38&amp;". ",IF(AND($F$9=PARÁMETROS!$F$11,PARÁMETROS!$W31='MAPA DE RIESGOS'!Z$9),'EVALUACIÓN 22'!$C38&amp;". ",""))))</f>
        <v/>
      </c>
      <c r="AA36" s="52" t="str">
        <f>+IF(AND($F$9=PARÁMETROS!$F$8,PARÁMETROS!$K31=AA$9),'EVALUACIÓN 19-21'!$C38&amp;". ",IF(AND($F$9=PARÁMETROS!$F$9,PARÁMETROS!$O31='MAPA DE RIESGOS'!AA$9),'EVALUACIÓN 19-21'!$C38&amp;". ",IF(AND($F$9=PARÁMETROS!$F$10,PARÁMETROS!$S31='MAPA DE RIESGOS'!AA$9),'EVALUACIÓN 19-21'!$C38&amp;". ",IF(AND($F$9=PARÁMETROS!$F$11,PARÁMETROS!$W31='MAPA DE RIESGOS'!AA$9),'EVALUACIÓN 22'!$C38&amp;". ",""))))</f>
        <v/>
      </c>
      <c r="AB36" s="52" t="str">
        <f>+IF(AND($F$9=PARÁMETROS!$F$8,PARÁMETROS!$K31=AB$9),'EVALUACIÓN 19-21'!$C38&amp;". ",IF(AND($F$9=PARÁMETROS!$F$9,PARÁMETROS!$O31='MAPA DE RIESGOS'!AB$9),'EVALUACIÓN 19-21'!$C38&amp;". ",IF(AND($F$9=PARÁMETROS!$F$10,PARÁMETROS!$S31='MAPA DE RIESGOS'!AB$9),'EVALUACIÓN 19-21'!$C38&amp;". ",IF(AND($F$9=PARÁMETROS!$F$11,PARÁMETROS!$W31='MAPA DE RIESGOS'!AB$9),'EVALUACIÓN 22'!$C38&amp;". ",""))))</f>
        <v/>
      </c>
      <c r="AC36" s="52" t="str">
        <f>+IF(AND($F$9=PARÁMETROS!$F$8,PARÁMETROS!$K31=AC$9),'EVALUACIÓN 19-21'!$C38&amp;". ",IF(AND($F$9=PARÁMETROS!$F$9,PARÁMETROS!$O31='MAPA DE RIESGOS'!AC$9),'EVALUACIÓN 19-21'!$C38&amp;". ",IF(AND($F$9=PARÁMETROS!$F$10,PARÁMETROS!$S31='MAPA DE RIESGOS'!AC$9),'EVALUACIÓN 19-21'!$C38&amp;". ",IF(AND($F$9=PARÁMETROS!$F$11,PARÁMETROS!$W31='MAPA DE RIESGOS'!AC$9),'EVALUACIÓN 22'!$C38&amp;". ",""))))</f>
        <v/>
      </c>
      <c r="AD36" s="52" t="str">
        <f>+IF(AND($F$9=PARÁMETROS!$F$8,PARÁMETROS!$K31=AD$9),'EVALUACIÓN 19-21'!$C38&amp;". ",IF(AND($F$9=PARÁMETROS!$F$9,PARÁMETROS!$O31='MAPA DE RIESGOS'!AD$9),'EVALUACIÓN 19-21'!$C38&amp;". ",IF(AND($F$9=PARÁMETROS!$F$10,PARÁMETROS!$S31='MAPA DE RIESGOS'!AD$9),'EVALUACIÓN 19-21'!$C38&amp;". ",IF(AND($F$9=PARÁMETROS!$F$11,PARÁMETROS!$W31='MAPA DE RIESGOS'!AD$9),'EVALUACIÓN 22'!$C38&amp;". ",""))))</f>
        <v/>
      </c>
      <c r="AE36" s="52" t="str">
        <f>+IF(AND($F$9=PARÁMETROS!$F$8,PARÁMETROS!$K31=AE$9),'EVALUACIÓN 19-21'!$C38&amp;". ",IF(AND($F$9=PARÁMETROS!$F$9,PARÁMETROS!$O31='MAPA DE RIESGOS'!AE$9),'EVALUACIÓN 19-21'!$C38&amp;". ",IF(AND($F$9=PARÁMETROS!$F$10,PARÁMETROS!$S31='MAPA DE RIESGOS'!AE$9),'EVALUACIÓN 19-21'!$C38&amp;". ",IF(AND($F$9=PARÁMETROS!$F$11,PARÁMETROS!$W31='MAPA DE RIESGOS'!AE$9),'EVALUACIÓN 22'!$C38&amp;". ",""))))</f>
        <v/>
      </c>
      <c r="AF36" s="52" t="str">
        <f>+IF(AND($F$9=PARÁMETROS!$F$8,PARÁMETROS!$K31=AF$9),'EVALUACIÓN 19-21'!$C38&amp;". ",IF(AND($F$9=PARÁMETROS!$F$9,PARÁMETROS!$O31='MAPA DE RIESGOS'!AF$9),'EVALUACIÓN 19-21'!$C38&amp;". ",IF(AND($F$9=PARÁMETROS!$F$10,PARÁMETROS!$S31='MAPA DE RIESGOS'!AF$9),'EVALUACIÓN 19-21'!$C38&amp;". ",IF(AND($F$9=PARÁMETROS!$F$11,PARÁMETROS!$W31='MAPA DE RIESGOS'!AF$9),'EVALUACIÓN 22'!$C38&amp;". ",""))))</f>
        <v/>
      </c>
      <c r="AG36" s="52" t="str">
        <f>+IF(AND($F$9=PARÁMETROS!$F$8,PARÁMETROS!$K31=AG$9),'EVALUACIÓN 19-21'!$C38&amp;". ",IF(AND($F$9=PARÁMETROS!$F$9,PARÁMETROS!$O31='MAPA DE RIESGOS'!AG$9),'EVALUACIÓN 19-21'!$C38&amp;". ",IF(AND($F$9=PARÁMETROS!$F$10,PARÁMETROS!$S31='MAPA DE RIESGOS'!AG$9),'EVALUACIÓN 19-21'!$C38&amp;". ",IF(AND($F$9=PARÁMETROS!$F$11,PARÁMETROS!$W31='MAPA DE RIESGOS'!AG$9),'EVALUACIÓN 22'!$C38&amp;". ",""))))</f>
        <v/>
      </c>
      <c r="AH36" s="53" t="str">
        <f>+IF(AND($F$9=PARÁMETROS!$F$8,PARÁMETROS!$K31=AH$9),'EVALUACIÓN 19-21'!$C38&amp;". ",IF(AND($F$9=PARÁMETROS!$F$9,PARÁMETROS!$O31='MAPA DE RIESGOS'!AH$9),'EVALUACIÓN 19-21'!$C38&amp;". ",IF(AND($F$9=PARÁMETROS!$F$10,PARÁMETROS!$S31='MAPA DE RIESGOS'!AH$9),'EVALUACIÓN 19-21'!$C38&amp;". ",IF(AND($F$9=PARÁMETROS!$F$11,PARÁMETROS!$W31='MAPA DE RIESGOS'!AH$9),'EVALUACIÓN 22'!$C38&amp;". ",""))))</f>
        <v/>
      </c>
    </row>
    <row r="37" spans="9:34" ht="15" x14ac:dyDescent="0.25">
      <c r="I37" s="48"/>
      <c r="J37" s="51" t="str">
        <f>+IF(AND($F$9=PARÁMETROS!$F$8,PARÁMETROS!$K32=J$9),'EVALUACIÓN 19-21'!$C39&amp;". ",IF(AND($F$9=PARÁMETROS!$F$9,PARÁMETROS!$O32='MAPA DE RIESGOS'!J$9),'EVALUACIÓN 19-21'!$C39&amp;". ",IF(AND($F$9=PARÁMETROS!$F$10,PARÁMETROS!$S32='MAPA DE RIESGOS'!J$9),'EVALUACIÓN 19-21'!$C39&amp;". ",IF(AND($F$9=PARÁMETROS!$F$11,PARÁMETROS!$W32='MAPA DE RIESGOS'!J$9),'EVALUACIÓN 22'!$C39&amp;". ",""))))</f>
        <v/>
      </c>
      <c r="K37" s="52" t="str">
        <f>+IF(AND($F$9=PARÁMETROS!$F$8,PARÁMETROS!$K32=K$9),'EVALUACIÓN 19-21'!$C39&amp;". ",IF(AND($F$9=PARÁMETROS!$F$9,PARÁMETROS!$O32='MAPA DE RIESGOS'!K$9),'EVALUACIÓN 19-21'!$C39&amp;". ",IF(AND($F$9=PARÁMETROS!$F$10,PARÁMETROS!$S32='MAPA DE RIESGOS'!K$9),'EVALUACIÓN 19-21'!$C39&amp;". ",IF(AND($F$9=PARÁMETROS!$F$11,PARÁMETROS!$W32='MAPA DE RIESGOS'!K$9),'EVALUACIÓN 22'!$C39&amp;". ",""))))</f>
        <v/>
      </c>
      <c r="L37" s="52" t="str">
        <f>+IF(AND($F$9=PARÁMETROS!$F$8,PARÁMETROS!$K32=L$9),'EVALUACIÓN 19-21'!$C39&amp;". ",IF(AND($F$9=PARÁMETROS!$F$9,PARÁMETROS!$O32='MAPA DE RIESGOS'!L$9),'EVALUACIÓN 19-21'!$C39&amp;". ",IF(AND($F$9=PARÁMETROS!$F$10,PARÁMETROS!$S32='MAPA DE RIESGOS'!L$9),'EVALUACIÓN 19-21'!$C39&amp;". ",IF(AND($F$9=PARÁMETROS!$F$11,PARÁMETROS!$W32='MAPA DE RIESGOS'!L$9),'EVALUACIÓN 22'!$C39&amp;". ",""))))</f>
        <v/>
      </c>
      <c r="M37" s="52" t="str">
        <f>+IF(AND($F$9=PARÁMETROS!$F$8,PARÁMETROS!$K32=M$9),'EVALUACIÓN 19-21'!$C39&amp;". ",IF(AND($F$9=PARÁMETROS!$F$9,PARÁMETROS!$O32='MAPA DE RIESGOS'!M$9),'EVALUACIÓN 19-21'!$C39&amp;". ",IF(AND($F$9=PARÁMETROS!$F$10,PARÁMETROS!$S32='MAPA DE RIESGOS'!M$9),'EVALUACIÓN 19-21'!$C39&amp;". ",IF(AND($F$9=PARÁMETROS!$F$11,PARÁMETROS!$W32='MAPA DE RIESGOS'!M$9),'EVALUACIÓN 22'!$C39&amp;". ",""))))</f>
        <v/>
      </c>
      <c r="N37" s="52" t="str">
        <f>+IF(AND($F$9=PARÁMETROS!$F$8,PARÁMETROS!$K32=N$9),'EVALUACIÓN 19-21'!$C39&amp;". ",IF(AND($F$9=PARÁMETROS!$F$9,PARÁMETROS!$O32='MAPA DE RIESGOS'!N$9),'EVALUACIÓN 19-21'!$C39&amp;". ",IF(AND($F$9=PARÁMETROS!$F$10,PARÁMETROS!$S32='MAPA DE RIESGOS'!N$9),'EVALUACIÓN 19-21'!$C39&amp;". ",IF(AND($F$9=PARÁMETROS!$F$11,PARÁMETROS!$W32='MAPA DE RIESGOS'!N$9),'EVALUACIÓN 22'!$C39&amp;". ",""))))</f>
        <v/>
      </c>
      <c r="O37" s="52" t="str">
        <f>+IF(AND($F$9=PARÁMETROS!$F$8,PARÁMETROS!$K32=O$9),'EVALUACIÓN 19-21'!$C39&amp;". ",IF(AND($F$9=PARÁMETROS!$F$9,PARÁMETROS!$O32='MAPA DE RIESGOS'!O$9),'EVALUACIÓN 19-21'!$C39&amp;". ",IF(AND($F$9=PARÁMETROS!$F$10,PARÁMETROS!$S32='MAPA DE RIESGOS'!O$9),'EVALUACIÓN 19-21'!$C39&amp;". ",IF(AND($F$9=PARÁMETROS!$F$11,PARÁMETROS!$W32='MAPA DE RIESGOS'!O$9),'EVALUACIÓN 22'!$C39&amp;". ",""))))</f>
        <v/>
      </c>
      <c r="P37" s="52" t="str">
        <f>+IF(AND($F$9=PARÁMETROS!$F$8,PARÁMETROS!$K32=P$9),'EVALUACIÓN 19-21'!$C39&amp;". ",IF(AND($F$9=PARÁMETROS!$F$9,PARÁMETROS!$O32='MAPA DE RIESGOS'!P$9),'EVALUACIÓN 19-21'!$C39&amp;". ",IF(AND($F$9=PARÁMETROS!$F$10,PARÁMETROS!$S32='MAPA DE RIESGOS'!P$9),'EVALUACIÓN 19-21'!$C39&amp;". ",IF(AND($F$9=PARÁMETROS!$F$11,PARÁMETROS!$W32='MAPA DE RIESGOS'!P$9),'EVALUACIÓN 22'!$C39&amp;". ",""))))</f>
        <v/>
      </c>
      <c r="Q37" s="52" t="str">
        <f>+IF(AND($F$9=PARÁMETROS!$F$8,PARÁMETROS!$K32=Q$9),'EVALUACIÓN 19-21'!$C39&amp;". ",IF(AND($F$9=PARÁMETROS!$F$9,PARÁMETROS!$O32='MAPA DE RIESGOS'!Q$9),'EVALUACIÓN 19-21'!$C39&amp;". ",IF(AND($F$9=PARÁMETROS!$F$10,PARÁMETROS!$S32='MAPA DE RIESGOS'!Q$9),'EVALUACIÓN 19-21'!$C39&amp;". ",IF(AND($F$9=PARÁMETROS!$F$11,PARÁMETROS!$W32='MAPA DE RIESGOS'!Q$9),'EVALUACIÓN 22'!$C39&amp;". ",""))))</f>
        <v/>
      </c>
      <c r="R37" s="52" t="str">
        <f>+IF(AND($F$9=PARÁMETROS!$F$8,PARÁMETROS!$K32=R$9),'EVALUACIÓN 19-21'!$C39&amp;". ",IF(AND($F$9=PARÁMETROS!$F$9,PARÁMETROS!$O32='MAPA DE RIESGOS'!R$9),'EVALUACIÓN 19-21'!$C39&amp;". ",IF(AND($F$9=PARÁMETROS!$F$10,PARÁMETROS!$S32='MAPA DE RIESGOS'!R$9),'EVALUACIÓN 19-21'!$C39&amp;". ",IF(AND($F$9=PARÁMETROS!$F$11,PARÁMETROS!$W32='MAPA DE RIESGOS'!R$9),'EVALUACIÓN 22'!$C39&amp;". ",""))))</f>
        <v/>
      </c>
      <c r="S37" s="52" t="str">
        <f>+IF(AND($F$9=PARÁMETROS!$F$8,PARÁMETROS!$K32=S$9),'EVALUACIÓN 19-21'!$C39&amp;". ",IF(AND($F$9=PARÁMETROS!$F$9,PARÁMETROS!$O32='MAPA DE RIESGOS'!S$9),'EVALUACIÓN 19-21'!$C39&amp;". ",IF(AND($F$9=PARÁMETROS!$F$10,PARÁMETROS!$S32='MAPA DE RIESGOS'!S$9),'EVALUACIÓN 19-21'!$C39&amp;". ",IF(AND($F$9=PARÁMETROS!$F$11,PARÁMETROS!$W32='MAPA DE RIESGOS'!S$9),'EVALUACIÓN 22'!$C39&amp;". ",""))))</f>
        <v/>
      </c>
      <c r="T37" s="52" t="str">
        <f>+IF(AND($F$9=PARÁMETROS!$F$8,PARÁMETROS!$K32=T$9),'EVALUACIÓN 19-21'!$C39&amp;". ",IF(AND($F$9=PARÁMETROS!$F$9,PARÁMETROS!$O32='MAPA DE RIESGOS'!T$9),'EVALUACIÓN 19-21'!$C39&amp;". ",IF(AND($F$9=PARÁMETROS!$F$10,PARÁMETROS!$S32='MAPA DE RIESGOS'!T$9),'EVALUACIÓN 19-21'!$C39&amp;". ",IF(AND($F$9=PARÁMETROS!$F$11,PARÁMETROS!$W32='MAPA DE RIESGOS'!T$9),'EVALUACIÓN 22'!$C39&amp;". ",""))))</f>
        <v/>
      </c>
      <c r="U37" s="52" t="str">
        <f>+IF(AND($F$9=PARÁMETROS!$F$8,PARÁMETROS!$K32=U$9),'EVALUACIÓN 19-21'!$C39&amp;". ",IF(AND($F$9=PARÁMETROS!$F$9,PARÁMETROS!$O32='MAPA DE RIESGOS'!U$9),'EVALUACIÓN 19-21'!$C39&amp;". ",IF(AND($F$9=PARÁMETROS!$F$10,PARÁMETROS!$S32='MAPA DE RIESGOS'!U$9),'EVALUACIÓN 19-21'!$C39&amp;". ",IF(AND($F$9=PARÁMETROS!$F$11,PARÁMETROS!$W32='MAPA DE RIESGOS'!U$9),'EVALUACIÓN 22'!$C39&amp;". ",""))))</f>
        <v/>
      </c>
      <c r="V37" s="52" t="str">
        <f>+IF(AND($F$9=PARÁMETROS!$F$8,PARÁMETROS!$K32=V$9),'EVALUACIÓN 19-21'!$C39&amp;". ",IF(AND($F$9=PARÁMETROS!$F$9,PARÁMETROS!$O32='MAPA DE RIESGOS'!V$9),'EVALUACIÓN 19-21'!$C39&amp;". ",IF(AND($F$9=PARÁMETROS!$F$10,PARÁMETROS!$S32='MAPA DE RIESGOS'!V$9),'EVALUACIÓN 19-21'!$C39&amp;". ",IF(AND($F$9=PARÁMETROS!$F$11,PARÁMETROS!$W32='MAPA DE RIESGOS'!V$9),'EVALUACIÓN 22'!$C39&amp;". ",""))))</f>
        <v/>
      </c>
      <c r="W37" s="52" t="str">
        <f>+IF(AND($F$9=PARÁMETROS!$F$8,PARÁMETROS!$K32=W$9),'EVALUACIÓN 19-21'!$C39&amp;". ",IF(AND($F$9=PARÁMETROS!$F$9,PARÁMETROS!$O32='MAPA DE RIESGOS'!W$9),'EVALUACIÓN 19-21'!$C39&amp;". ",IF(AND($F$9=PARÁMETROS!$F$10,PARÁMETROS!$S32='MAPA DE RIESGOS'!W$9),'EVALUACIÓN 19-21'!$C39&amp;". ",IF(AND($F$9=PARÁMETROS!$F$11,PARÁMETROS!$W32='MAPA DE RIESGOS'!W$9),'EVALUACIÓN 22'!$C39&amp;". ",""))))</f>
        <v/>
      </c>
      <c r="X37" s="52" t="str">
        <f>+IF(AND($F$9=PARÁMETROS!$F$8,PARÁMETROS!$K32=X$9),'EVALUACIÓN 19-21'!$C39&amp;". ",IF(AND($F$9=PARÁMETROS!$F$9,PARÁMETROS!$O32='MAPA DE RIESGOS'!X$9),'EVALUACIÓN 19-21'!$C39&amp;". ",IF(AND($F$9=PARÁMETROS!$F$10,PARÁMETROS!$S32='MAPA DE RIESGOS'!X$9),'EVALUACIÓN 19-21'!$C39&amp;". ",IF(AND($F$9=PARÁMETROS!$F$11,PARÁMETROS!$W32='MAPA DE RIESGOS'!X$9),'EVALUACIÓN 22'!$C39&amp;". ",""))))</f>
        <v/>
      </c>
      <c r="Y37" s="52" t="str">
        <f>+IF(AND($F$9=PARÁMETROS!$F$8,PARÁMETROS!$K32=Y$9),'EVALUACIÓN 19-21'!$C39&amp;". ",IF(AND($F$9=PARÁMETROS!$F$9,PARÁMETROS!$O32='MAPA DE RIESGOS'!Y$9),'EVALUACIÓN 19-21'!$C39&amp;". ",IF(AND($F$9=PARÁMETROS!$F$10,PARÁMETROS!$S32='MAPA DE RIESGOS'!Y$9),'EVALUACIÓN 19-21'!$C39&amp;". ",IF(AND($F$9=PARÁMETROS!$F$11,PARÁMETROS!$W32='MAPA DE RIESGOS'!Y$9),'EVALUACIÓN 22'!$C39&amp;". ",""))))</f>
        <v/>
      </c>
      <c r="Z37" s="52" t="str">
        <f>+IF(AND($F$9=PARÁMETROS!$F$8,PARÁMETROS!$K32=Z$9),'EVALUACIÓN 19-21'!$C39&amp;". ",IF(AND($F$9=PARÁMETROS!$F$9,PARÁMETROS!$O32='MAPA DE RIESGOS'!Z$9),'EVALUACIÓN 19-21'!$C39&amp;". ",IF(AND($F$9=PARÁMETROS!$F$10,PARÁMETROS!$S32='MAPA DE RIESGOS'!Z$9),'EVALUACIÓN 19-21'!$C39&amp;". ",IF(AND($F$9=PARÁMETROS!$F$11,PARÁMETROS!$W32='MAPA DE RIESGOS'!Z$9),'EVALUACIÓN 22'!$C39&amp;". ",""))))</f>
        <v/>
      </c>
      <c r="AA37" s="52" t="str">
        <f>+IF(AND($F$9=PARÁMETROS!$F$8,PARÁMETROS!$K32=AA$9),'EVALUACIÓN 19-21'!$C39&amp;". ",IF(AND($F$9=PARÁMETROS!$F$9,PARÁMETROS!$O32='MAPA DE RIESGOS'!AA$9),'EVALUACIÓN 19-21'!$C39&amp;". ",IF(AND($F$9=PARÁMETROS!$F$10,PARÁMETROS!$S32='MAPA DE RIESGOS'!AA$9),'EVALUACIÓN 19-21'!$C39&amp;". ",IF(AND($F$9=PARÁMETROS!$F$11,PARÁMETROS!$W32='MAPA DE RIESGOS'!AA$9),'EVALUACIÓN 22'!$C39&amp;". ",""))))</f>
        <v/>
      </c>
      <c r="AB37" s="52" t="str">
        <f>+IF(AND($F$9=PARÁMETROS!$F$8,PARÁMETROS!$K32=AB$9),'EVALUACIÓN 19-21'!$C39&amp;". ",IF(AND($F$9=PARÁMETROS!$F$9,PARÁMETROS!$O32='MAPA DE RIESGOS'!AB$9),'EVALUACIÓN 19-21'!$C39&amp;". ",IF(AND($F$9=PARÁMETROS!$F$10,PARÁMETROS!$S32='MAPA DE RIESGOS'!AB$9),'EVALUACIÓN 19-21'!$C39&amp;". ",IF(AND($F$9=PARÁMETROS!$F$11,PARÁMETROS!$W32='MAPA DE RIESGOS'!AB$9),'EVALUACIÓN 22'!$C39&amp;". ",""))))</f>
        <v/>
      </c>
      <c r="AC37" s="52" t="str">
        <f>+IF(AND($F$9=PARÁMETROS!$F$8,PARÁMETROS!$K32=AC$9),'EVALUACIÓN 19-21'!$C39&amp;". ",IF(AND($F$9=PARÁMETROS!$F$9,PARÁMETROS!$O32='MAPA DE RIESGOS'!AC$9),'EVALUACIÓN 19-21'!$C39&amp;". ",IF(AND($F$9=PARÁMETROS!$F$10,PARÁMETROS!$S32='MAPA DE RIESGOS'!AC$9),'EVALUACIÓN 19-21'!$C39&amp;". ",IF(AND($F$9=PARÁMETROS!$F$11,PARÁMETROS!$W32='MAPA DE RIESGOS'!AC$9),'EVALUACIÓN 22'!$C39&amp;". ",""))))</f>
        <v/>
      </c>
      <c r="AD37" s="52" t="str">
        <f>+IF(AND($F$9=PARÁMETROS!$F$8,PARÁMETROS!$K32=AD$9),'EVALUACIÓN 19-21'!$C39&amp;". ",IF(AND($F$9=PARÁMETROS!$F$9,PARÁMETROS!$O32='MAPA DE RIESGOS'!AD$9),'EVALUACIÓN 19-21'!$C39&amp;". ",IF(AND($F$9=PARÁMETROS!$F$10,PARÁMETROS!$S32='MAPA DE RIESGOS'!AD$9),'EVALUACIÓN 19-21'!$C39&amp;". ",IF(AND($F$9=PARÁMETROS!$F$11,PARÁMETROS!$W32='MAPA DE RIESGOS'!AD$9),'EVALUACIÓN 22'!$C39&amp;". ",""))))</f>
        <v/>
      </c>
      <c r="AE37" s="52" t="str">
        <f>+IF(AND($F$9=PARÁMETROS!$F$8,PARÁMETROS!$K32=AE$9),'EVALUACIÓN 19-21'!$C39&amp;". ",IF(AND($F$9=PARÁMETROS!$F$9,PARÁMETROS!$O32='MAPA DE RIESGOS'!AE$9),'EVALUACIÓN 19-21'!$C39&amp;". ",IF(AND($F$9=PARÁMETROS!$F$10,PARÁMETROS!$S32='MAPA DE RIESGOS'!AE$9),'EVALUACIÓN 19-21'!$C39&amp;". ",IF(AND($F$9=PARÁMETROS!$F$11,PARÁMETROS!$W32='MAPA DE RIESGOS'!AE$9),'EVALUACIÓN 22'!$C39&amp;". ",""))))</f>
        <v/>
      </c>
      <c r="AF37" s="52" t="str">
        <f>+IF(AND($F$9=PARÁMETROS!$F$8,PARÁMETROS!$K32=AF$9),'EVALUACIÓN 19-21'!$C39&amp;". ",IF(AND($F$9=PARÁMETROS!$F$9,PARÁMETROS!$O32='MAPA DE RIESGOS'!AF$9),'EVALUACIÓN 19-21'!$C39&amp;". ",IF(AND($F$9=PARÁMETROS!$F$10,PARÁMETROS!$S32='MAPA DE RIESGOS'!AF$9),'EVALUACIÓN 19-21'!$C39&amp;". ",IF(AND($F$9=PARÁMETROS!$F$11,PARÁMETROS!$W32='MAPA DE RIESGOS'!AF$9),'EVALUACIÓN 22'!$C39&amp;". ",""))))</f>
        <v/>
      </c>
      <c r="AG37" s="52" t="str">
        <f>+IF(AND($F$9=PARÁMETROS!$F$8,PARÁMETROS!$K32=AG$9),'EVALUACIÓN 19-21'!$C39&amp;". ",IF(AND($F$9=PARÁMETROS!$F$9,PARÁMETROS!$O32='MAPA DE RIESGOS'!AG$9),'EVALUACIÓN 19-21'!$C39&amp;". ",IF(AND($F$9=PARÁMETROS!$F$10,PARÁMETROS!$S32='MAPA DE RIESGOS'!AG$9),'EVALUACIÓN 19-21'!$C39&amp;". ",IF(AND($F$9=PARÁMETROS!$F$11,PARÁMETROS!$W32='MAPA DE RIESGOS'!AG$9),'EVALUACIÓN 22'!$C39&amp;". ",""))))</f>
        <v/>
      </c>
      <c r="AH37" s="53" t="str">
        <f>+IF(AND($F$9=PARÁMETROS!$F$8,PARÁMETROS!$K32=AH$9),'EVALUACIÓN 19-21'!$C39&amp;". ",IF(AND($F$9=PARÁMETROS!$F$9,PARÁMETROS!$O32='MAPA DE RIESGOS'!AH$9),'EVALUACIÓN 19-21'!$C39&amp;". ",IF(AND($F$9=PARÁMETROS!$F$10,PARÁMETROS!$S32='MAPA DE RIESGOS'!AH$9),'EVALUACIÓN 19-21'!$C39&amp;". ",IF(AND($F$9=PARÁMETROS!$F$11,PARÁMETROS!$W32='MAPA DE RIESGOS'!AH$9),'EVALUACIÓN 22'!$C39&amp;". ",""))))</f>
        <v/>
      </c>
    </row>
    <row r="38" spans="9:34" ht="15" x14ac:dyDescent="0.25">
      <c r="I38" s="48"/>
      <c r="J38" s="51" t="str">
        <f>+IF(AND($F$9=PARÁMETROS!$F$8,PARÁMETROS!$K33=J$9),'EVALUACIÓN 19-21'!$C40&amp;". ",IF(AND($F$9=PARÁMETROS!$F$9,PARÁMETROS!$O33='MAPA DE RIESGOS'!J$9),'EVALUACIÓN 19-21'!$C40&amp;". ",IF(AND($F$9=PARÁMETROS!$F$10,PARÁMETROS!$S33='MAPA DE RIESGOS'!J$9),'EVALUACIÓN 19-21'!$C40&amp;". ",IF(AND($F$9=PARÁMETROS!$F$11,PARÁMETROS!$W33='MAPA DE RIESGOS'!J$9),'EVALUACIÓN 22'!$C40&amp;". ",""))))</f>
        <v/>
      </c>
      <c r="K38" s="52" t="str">
        <f>+IF(AND($F$9=PARÁMETROS!$F$8,PARÁMETROS!$K33=K$9),'EVALUACIÓN 19-21'!$C40&amp;". ",IF(AND($F$9=PARÁMETROS!$F$9,PARÁMETROS!$O33='MAPA DE RIESGOS'!K$9),'EVALUACIÓN 19-21'!$C40&amp;". ",IF(AND($F$9=PARÁMETROS!$F$10,PARÁMETROS!$S33='MAPA DE RIESGOS'!K$9),'EVALUACIÓN 19-21'!$C40&amp;". ",IF(AND($F$9=PARÁMETROS!$F$11,PARÁMETROS!$W33='MAPA DE RIESGOS'!K$9),'EVALUACIÓN 22'!$C40&amp;". ",""))))</f>
        <v/>
      </c>
      <c r="L38" s="52" t="str">
        <f>+IF(AND($F$9=PARÁMETROS!$F$8,PARÁMETROS!$K33=L$9),'EVALUACIÓN 19-21'!$C40&amp;". ",IF(AND($F$9=PARÁMETROS!$F$9,PARÁMETROS!$O33='MAPA DE RIESGOS'!L$9),'EVALUACIÓN 19-21'!$C40&amp;". ",IF(AND($F$9=PARÁMETROS!$F$10,PARÁMETROS!$S33='MAPA DE RIESGOS'!L$9),'EVALUACIÓN 19-21'!$C40&amp;". ",IF(AND($F$9=PARÁMETROS!$F$11,PARÁMETROS!$W33='MAPA DE RIESGOS'!L$9),'EVALUACIÓN 22'!$C40&amp;". ",""))))</f>
        <v/>
      </c>
      <c r="M38" s="52" t="str">
        <f>+IF(AND($F$9=PARÁMETROS!$F$8,PARÁMETROS!$K33=M$9),'EVALUACIÓN 19-21'!$C40&amp;". ",IF(AND($F$9=PARÁMETROS!$F$9,PARÁMETROS!$O33='MAPA DE RIESGOS'!M$9),'EVALUACIÓN 19-21'!$C40&amp;". ",IF(AND($F$9=PARÁMETROS!$F$10,PARÁMETROS!$S33='MAPA DE RIESGOS'!M$9),'EVALUACIÓN 19-21'!$C40&amp;". ",IF(AND($F$9=PARÁMETROS!$F$11,PARÁMETROS!$W33='MAPA DE RIESGOS'!M$9),'EVALUACIÓN 22'!$C40&amp;". ",""))))</f>
        <v/>
      </c>
      <c r="N38" s="52" t="str">
        <f>+IF(AND($F$9=PARÁMETROS!$F$8,PARÁMETROS!$K33=N$9),'EVALUACIÓN 19-21'!$C40&amp;". ",IF(AND($F$9=PARÁMETROS!$F$9,PARÁMETROS!$O33='MAPA DE RIESGOS'!N$9),'EVALUACIÓN 19-21'!$C40&amp;". ",IF(AND($F$9=PARÁMETROS!$F$10,PARÁMETROS!$S33='MAPA DE RIESGOS'!N$9),'EVALUACIÓN 19-21'!$C40&amp;". ",IF(AND($F$9=PARÁMETROS!$F$11,PARÁMETROS!$W33='MAPA DE RIESGOS'!N$9),'EVALUACIÓN 22'!$C40&amp;". ",""))))</f>
        <v/>
      </c>
      <c r="O38" s="52" t="str">
        <f>+IF(AND($F$9=PARÁMETROS!$F$8,PARÁMETROS!$K33=O$9),'EVALUACIÓN 19-21'!$C40&amp;". ",IF(AND($F$9=PARÁMETROS!$F$9,PARÁMETROS!$O33='MAPA DE RIESGOS'!O$9),'EVALUACIÓN 19-21'!$C40&amp;". ",IF(AND($F$9=PARÁMETROS!$F$10,PARÁMETROS!$S33='MAPA DE RIESGOS'!O$9),'EVALUACIÓN 19-21'!$C40&amp;". ",IF(AND($F$9=PARÁMETROS!$F$11,PARÁMETROS!$W33='MAPA DE RIESGOS'!O$9),'EVALUACIÓN 22'!$C40&amp;". ",""))))</f>
        <v/>
      </c>
      <c r="P38" s="52" t="str">
        <f>+IF(AND($F$9=PARÁMETROS!$F$8,PARÁMETROS!$K33=P$9),'EVALUACIÓN 19-21'!$C40&amp;". ",IF(AND($F$9=PARÁMETROS!$F$9,PARÁMETROS!$O33='MAPA DE RIESGOS'!P$9),'EVALUACIÓN 19-21'!$C40&amp;". ",IF(AND($F$9=PARÁMETROS!$F$10,PARÁMETROS!$S33='MAPA DE RIESGOS'!P$9),'EVALUACIÓN 19-21'!$C40&amp;". ",IF(AND($F$9=PARÁMETROS!$F$11,PARÁMETROS!$W33='MAPA DE RIESGOS'!P$9),'EVALUACIÓN 22'!$C40&amp;". ",""))))</f>
        <v/>
      </c>
      <c r="Q38" s="52" t="str">
        <f>+IF(AND($F$9=PARÁMETROS!$F$8,PARÁMETROS!$K33=Q$9),'EVALUACIÓN 19-21'!$C40&amp;". ",IF(AND($F$9=PARÁMETROS!$F$9,PARÁMETROS!$O33='MAPA DE RIESGOS'!Q$9),'EVALUACIÓN 19-21'!$C40&amp;". ",IF(AND($F$9=PARÁMETROS!$F$10,PARÁMETROS!$S33='MAPA DE RIESGOS'!Q$9),'EVALUACIÓN 19-21'!$C40&amp;". ",IF(AND($F$9=PARÁMETROS!$F$11,PARÁMETROS!$W33='MAPA DE RIESGOS'!Q$9),'EVALUACIÓN 22'!$C40&amp;". ",""))))</f>
        <v/>
      </c>
      <c r="R38" s="52" t="str">
        <f>+IF(AND($F$9=PARÁMETROS!$F$8,PARÁMETROS!$K33=R$9),'EVALUACIÓN 19-21'!$C40&amp;". ",IF(AND($F$9=PARÁMETROS!$F$9,PARÁMETROS!$O33='MAPA DE RIESGOS'!R$9),'EVALUACIÓN 19-21'!$C40&amp;". ",IF(AND($F$9=PARÁMETROS!$F$10,PARÁMETROS!$S33='MAPA DE RIESGOS'!R$9),'EVALUACIÓN 19-21'!$C40&amp;". ",IF(AND($F$9=PARÁMETROS!$F$11,PARÁMETROS!$W33='MAPA DE RIESGOS'!R$9),'EVALUACIÓN 22'!$C40&amp;". ",""))))</f>
        <v/>
      </c>
      <c r="S38" s="52" t="str">
        <f>+IF(AND($F$9=PARÁMETROS!$F$8,PARÁMETROS!$K33=S$9),'EVALUACIÓN 19-21'!$C40&amp;". ",IF(AND($F$9=PARÁMETROS!$F$9,PARÁMETROS!$O33='MAPA DE RIESGOS'!S$9),'EVALUACIÓN 19-21'!$C40&amp;". ",IF(AND($F$9=PARÁMETROS!$F$10,PARÁMETROS!$S33='MAPA DE RIESGOS'!S$9),'EVALUACIÓN 19-21'!$C40&amp;". ",IF(AND($F$9=PARÁMETROS!$F$11,PARÁMETROS!$W33='MAPA DE RIESGOS'!S$9),'EVALUACIÓN 22'!$C40&amp;". ",""))))</f>
        <v/>
      </c>
      <c r="T38" s="52" t="str">
        <f>+IF(AND($F$9=PARÁMETROS!$F$8,PARÁMETROS!$K33=T$9),'EVALUACIÓN 19-21'!$C40&amp;". ",IF(AND($F$9=PARÁMETROS!$F$9,PARÁMETROS!$O33='MAPA DE RIESGOS'!T$9),'EVALUACIÓN 19-21'!$C40&amp;". ",IF(AND($F$9=PARÁMETROS!$F$10,PARÁMETROS!$S33='MAPA DE RIESGOS'!T$9),'EVALUACIÓN 19-21'!$C40&amp;". ",IF(AND($F$9=PARÁMETROS!$F$11,PARÁMETROS!$W33='MAPA DE RIESGOS'!T$9),'EVALUACIÓN 22'!$C40&amp;". ",""))))</f>
        <v/>
      </c>
      <c r="U38" s="52" t="str">
        <f>+IF(AND($F$9=PARÁMETROS!$F$8,PARÁMETROS!$K33=U$9),'EVALUACIÓN 19-21'!$C40&amp;". ",IF(AND($F$9=PARÁMETROS!$F$9,PARÁMETROS!$O33='MAPA DE RIESGOS'!U$9),'EVALUACIÓN 19-21'!$C40&amp;". ",IF(AND($F$9=PARÁMETROS!$F$10,PARÁMETROS!$S33='MAPA DE RIESGOS'!U$9),'EVALUACIÓN 19-21'!$C40&amp;". ",IF(AND($F$9=PARÁMETROS!$F$11,PARÁMETROS!$W33='MAPA DE RIESGOS'!U$9),'EVALUACIÓN 22'!$C40&amp;". ",""))))</f>
        <v/>
      </c>
      <c r="V38" s="52" t="str">
        <f>+IF(AND($F$9=PARÁMETROS!$F$8,PARÁMETROS!$K33=V$9),'EVALUACIÓN 19-21'!$C40&amp;". ",IF(AND($F$9=PARÁMETROS!$F$9,PARÁMETROS!$O33='MAPA DE RIESGOS'!V$9),'EVALUACIÓN 19-21'!$C40&amp;". ",IF(AND($F$9=PARÁMETROS!$F$10,PARÁMETROS!$S33='MAPA DE RIESGOS'!V$9),'EVALUACIÓN 19-21'!$C40&amp;". ",IF(AND($F$9=PARÁMETROS!$F$11,PARÁMETROS!$W33='MAPA DE RIESGOS'!V$9),'EVALUACIÓN 22'!$C40&amp;". ",""))))</f>
        <v/>
      </c>
      <c r="W38" s="52" t="str">
        <f>+IF(AND($F$9=PARÁMETROS!$F$8,PARÁMETROS!$K33=W$9),'EVALUACIÓN 19-21'!$C40&amp;". ",IF(AND($F$9=PARÁMETROS!$F$9,PARÁMETROS!$O33='MAPA DE RIESGOS'!W$9),'EVALUACIÓN 19-21'!$C40&amp;". ",IF(AND($F$9=PARÁMETROS!$F$10,PARÁMETROS!$S33='MAPA DE RIESGOS'!W$9),'EVALUACIÓN 19-21'!$C40&amp;". ",IF(AND($F$9=PARÁMETROS!$F$11,PARÁMETROS!$W33='MAPA DE RIESGOS'!W$9),'EVALUACIÓN 22'!$C40&amp;". ",""))))</f>
        <v/>
      </c>
      <c r="X38" s="52" t="str">
        <f>+IF(AND($F$9=PARÁMETROS!$F$8,PARÁMETROS!$K33=X$9),'EVALUACIÓN 19-21'!$C40&amp;". ",IF(AND($F$9=PARÁMETROS!$F$9,PARÁMETROS!$O33='MAPA DE RIESGOS'!X$9),'EVALUACIÓN 19-21'!$C40&amp;". ",IF(AND($F$9=PARÁMETROS!$F$10,PARÁMETROS!$S33='MAPA DE RIESGOS'!X$9),'EVALUACIÓN 19-21'!$C40&amp;". ",IF(AND($F$9=PARÁMETROS!$F$11,PARÁMETROS!$W33='MAPA DE RIESGOS'!X$9),'EVALUACIÓN 22'!$C40&amp;". ",""))))</f>
        <v/>
      </c>
      <c r="Y38" s="52" t="str">
        <f>+IF(AND($F$9=PARÁMETROS!$F$8,PARÁMETROS!$K33=Y$9),'EVALUACIÓN 19-21'!$C40&amp;". ",IF(AND($F$9=PARÁMETROS!$F$9,PARÁMETROS!$O33='MAPA DE RIESGOS'!Y$9),'EVALUACIÓN 19-21'!$C40&amp;". ",IF(AND($F$9=PARÁMETROS!$F$10,PARÁMETROS!$S33='MAPA DE RIESGOS'!Y$9),'EVALUACIÓN 19-21'!$C40&amp;". ",IF(AND($F$9=PARÁMETROS!$F$11,PARÁMETROS!$W33='MAPA DE RIESGOS'!Y$9),'EVALUACIÓN 22'!$C40&amp;". ",""))))</f>
        <v/>
      </c>
      <c r="Z38" s="52" t="str">
        <f>+IF(AND($F$9=PARÁMETROS!$F$8,PARÁMETROS!$K33=Z$9),'EVALUACIÓN 19-21'!$C40&amp;". ",IF(AND($F$9=PARÁMETROS!$F$9,PARÁMETROS!$O33='MAPA DE RIESGOS'!Z$9),'EVALUACIÓN 19-21'!$C40&amp;". ",IF(AND($F$9=PARÁMETROS!$F$10,PARÁMETROS!$S33='MAPA DE RIESGOS'!Z$9),'EVALUACIÓN 19-21'!$C40&amp;". ",IF(AND($F$9=PARÁMETROS!$F$11,PARÁMETROS!$W33='MAPA DE RIESGOS'!Z$9),'EVALUACIÓN 22'!$C40&amp;". ",""))))</f>
        <v/>
      </c>
      <c r="AA38" s="52" t="str">
        <f>+IF(AND($F$9=PARÁMETROS!$F$8,PARÁMETROS!$K33=AA$9),'EVALUACIÓN 19-21'!$C40&amp;". ",IF(AND($F$9=PARÁMETROS!$F$9,PARÁMETROS!$O33='MAPA DE RIESGOS'!AA$9),'EVALUACIÓN 19-21'!$C40&amp;". ",IF(AND($F$9=PARÁMETROS!$F$10,PARÁMETROS!$S33='MAPA DE RIESGOS'!AA$9),'EVALUACIÓN 19-21'!$C40&amp;". ",IF(AND($F$9=PARÁMETROS!$F$11,PARÁMETROS!$W33='MAPA DE RIESGOS'!AA$9),'EVALUACIÓN 22'!$C40&amp;". ",""))))</f>
        <v/>
      </c>
      <c r="AB38" s="52" t="str">
        <f>+IF(AND($F$9=PARÁMETROS!$F$8,PARÁMETROS!$K33=AB$9),'EVALUACIÓN 19-21'!$C40&amp;". ",IF(AND($F$9=PARÁMETROS!$F$9,PARÁMETROS!$O33='MAPA DE RIESGOS'!AB$9),'EVALUACIÓN 19-21'!$C40&amp;". ",IF(AND($F$9=PARÁMETROS!$F$10,PARÁMETROS!$S33='MAPA DE RIESGOS'!AB$9),'EVALUACIÓN 19-21'!$C40&amp;". ",IF(AND($F$9=PARÁMETROS!$F$11,PARÁMETROS!$W33='MAPA DE RIESGOS'!AB$9),'EVALUACIÓN 22'!$C40&amp;". ",""))))</f>
        <v/>
      </c>
      <c r="AC38" s="52" t="str">
        <f>+IF(AND($F$9=PARÁMETROS!$F$8,PARÁMETROS!$K33=AC$9),'EVALUACIÓN 19-21'!$C40&amp;". ",IF(AND($F$9=PARÁMETROS!$F$9,PARÁMETROS!$O33='MAPA DE RIESGOS'!AC$9),'EVALUACIÓN 19-21'!$C40&amp;". ",IF(AND($F$9=PARÁMETROS!$F$10,PARÁMETROS!$S33='MAPA DE RIESGOS'!AC$9),'EVALUACIÓN 19-21'!$C40&amp;". ",IF(AND($F$9=PARÁMETROS!$F$11,PARÁMETROS!$W33='MAPA DE RIESGOS'!AC$9),'EVALUACIÓN 22'!$C40&amp;". ",""))))</f>
        <v/>
      </c>
      <c r="AD38" s="52" t="str">
        <f>+IF(AND($F$9=PARÁMETROS!$F$8,PARÁMETROS!$K33=AD$9),'EVALUACIÓN 19-21'!$C40&amp;". ",IF(AND($F$9=PARÁMETROS!$F$9,PARÁMETROS!$O33='MAPA DE RIESGOS'!AD$9),'EVALUACIÓN 19-21'!$C40&amp;". ",IF(AND($F$9=PARÁMETROS!$F$10,PARÁMETROS!$S33='MAPA DE RIESGOS'!AD$9),'EVALUACIÓN 19-21'!$C40&amp;". ",IF(AND($F$9=PARÁMETROS!$F$11,PARÁMETROS!$W33='MAPA DE RIESGOS'!AD$9),'EVALUACIÓN 22'!$C40&amp;". ",""))))</f>
        <v/>
      </c>
      <c r="AE38" s="52" t="str">
        <f>+IF(AND($F$9=PARÁMETROS!$F$8,PARÁMETROS!$K33=AE$9),'EVALUACIÓN 19-21'!$C40&amp;". ",IF(AND($F$9=PARÁMETROS!$F$9,PARÁMETROS!$O33='MAPA DE RIESGOS'!AE$9),'EVALUACIÓN 19-21'!$C40&amp;". ",IF(AND($F$9=PARÁMETROS!$F$10,PARÁMETROS!$S33='MAPA DE RIESGOS'!AE$9),'EVALUACIÓN 19-21'!$C40&amp;". ",IF(AND($F$9=PARÁMETROS!$F$11,PARÁMETROS!$W33='MAPA DE RIESGOS'!AE$9),'EVALUACIÓN 22'!$C40&amp;". ",""))))</f>
        <v/>
      </c>
      <c r="AF38" s="52" t="str">
        <f>+IF(AND($F$9=PARÁMETROS!$F$8,PARÁMETROS!$K33=AF$9),'EVALUACIÓN 19-21'!$C40&amp;". ",IF(AND($F$9=PARÁMETROS!$F$9,PARÁMETROS!$O33='MAPA DE RIESGOS'!AF$9),'EVALUACIÓN 19-21'!$C40&amp;". ",IF(AND($F$9=PARÁMETROS!$F$10,PARÁMETROS!$S33='MAPA DE RIESGOS'!AF$9),'EVALUACIÓN 19-21'!$C40&amp;". ",IF(AND($F$9=PARÁMETROS!$F$11,PARÁMETROS!$W33='MAPA DE RIESGOS'!AF$9),'EVALUACIÓN 22'!$C40&amp;". ",""))))</f>
        <v/>
      </c>
      <c r="AG38" s="52" t="str">
        <f>+IF(AND($F$9=PARÁMETROS!$F$8,PARÁMETROS!$K33=AG$9),'EVALUACIÓN 19-21'!$C40&amp;". ",IF(AND($F$9=PARÁMETROS!$F$9,PARÁMETROS!$O33='MAPA DE RIESGOS'!AG$9),'EVALUACIÓN 19-21'!$C40&amp;". ",IF(AND($F$9=PARÁMETROS!$F$10,PARÁMETROS!$S33='MAPA DE RIESGOS'!AG$9),'EVALUACIÓN 19-21'!$C40&amp;". ",IF(AND($F$9=PARÁMETROS!$F$11,PARÁMETROS!$W33='MAPA DE RIESGOS'!AG$9),'EVALUACIÓN 22'!$C40&amp;". ",""))))</f>
        <v/>
      </c>
      <c r="AH38" s="53" t="str">
        <f>+IF(AND($F$9=PARÁMETROS!$F$8,PARÁMETROS!$K33=AH$9),'EVALUACIÓN 19-21'!$C40&amp;". ",IF(AND($F$9=PARÁMETROS!$F$9,PARÁMETROS!$O33='MAPA DE RIESGOS'!AH$9),'EVALUACIÓN 19-21'!$C40&amp;". ",IF(AND($F$9=PARÁMETROS!$F$10,PARÁMETROS!$S33='MAPA DE RIESGOS'!AH$9),'EVALUACIÓN 19-21'!$C40&amp;". ",IF(AND($F$9=PARÁMETROS!$F$11,PARÁMETROS!$W33='MAPA DE RIESGOS'!AH$9),'EVALUACIÓN 22'!$C40&amp;". ",""))))</f>
        <v/>
      </c>
    </row>
    <row r="39" spans="9:34" ht="15" x14ac:dyDescent="0.25">
      <c r="I39" s="48"/>
      <c r="J39" s="51" t="str">
        <f>+IF(AND($F$9=PARÁMETROS!$F$8,PARÁMETROS!$K34=J$9),'EVALUACIÓN 19-21'!$C41&amp;". ",IF(AND($F$9=PARÁMETROS!$F$9,PARÁMETROS!$O34='MAPA DE RIESGOS'!J$9),'EVALUACIÓN 19-21'!$C41&amp;". ",IF(AND($F$9=PARÁMETROS!$F$10,PARÁMETROS!$S34='MAPA DE RIESGOS'!J$9),'EVALUACIÓN 19-21'!$C41&amp;". ",IF(AND($F$9=PARÁMETROS!$F$11,PARÁMETROS!$W34='MAPA DE RIESGOS'!J$9),'EVALUACIÓN 22'!$C41&amp;". ",""))))</f>
        <v/>
      </c>
      <c r="K39" s="52" t="str">
        <f>+IF(AND($F$9=PARÁMETROS!$F$8,PARÁMETROS!$K34=K$9),'EVALUACIÓN 19-21'!$C41&amp;". ",IF(AND($F$9=PARÁMETROS!$F$9,PARÁMETROS!$O34='MAPA DE RIESGOS'!K$9),'EVALUACIÓN 19-21'!$C41&amp;". ",IF(AND($F$9=PARÁMETROS!$F$10,PARÁMETROS!$S34='MAPA DE RIESGOS'!K$9),'EVALUACIÓN 19-21'!$C41&amp;". ",IF(AND($F$9=PARÁMETROS!$F$11,PARÁMETROS!$W34='MAPA DE RIESGOS'!K$9),'EVALUACIÓN 22'!$C41&amp;". ",""))))</f>
        <v/>
      </c>
      <c r="L39" s="52" t="str">
        <f>+IF(AND($F$9=PARÁMETROS!$F$8,PARÁMETROS!$K34=L$9),'EVALUACIÓN 19-21'!$C41&amp;". ",IF(AND($F$9=PARÁMETROS!$F$9,PARÁMETROS!$O34='MAPA DE RIESGOS'!L$9),'EVALUACIÓN 19-21'!$C41&amp;". ",IF(AND($F$9=PARÁMETROS!$F$10,PARÁMETROS!$S34='MAPA DE RIESGOS'!L$9),'EVALUACIÓN 19-21'!$C41&amp;". ",IF(AND($F$9=PARÁMETROS!$F$11,PARÁMETROS!$W34='MAPA DE RIESGOS'!L$9),'EVALUACIÓN 22'!$C41&amp;". ",""))))</f>
        <v/>
      </c>
      <c r="M39" s="52" t="str">
        <f>+IF(AND($F$9=PARÁMETROS!$F$8,PARÁMETROS!$K34=M$9),'EVALUACIÓN 19-21'!$C41&amp;". ",IF(AND($F$9=PARÁMETROS!$F$9,PARÁMETROS!$O34='MAPA DE RIESGOS'!M$9),'EVALUACIÓN 19-21'!$C41&amp;". ",IF(AND($F$9=PARÁMETROS!$F$10,PARÁMETROS!$S34='MAPA DE RIESGOS'!M$9),'EVALUACIÓN 19-21'!$C41&amp;". ",IF(AND($F$9=PARÁMETROS!$F$11,PARÁMETROS!$W34='MAPA DE RIESGOS'!M$9),'EVALUACIÓN 22'!$C41&amp;". ",""))))</f>
        <v/>
      </c>
      <c r="N39" s="52" t="str">
        <f>+IF(AND($F$9=PARÁMETROS!$F$8,PARÁMETROS!$K34=N$9),'EVALUACIÓN 19-21'!$C41&amp;". ",IF(AND($F$9=PARÁMETROS!$F$9,PARÁMETROS!$O34='MAPA DE RIESGOS'!N$9),'EVALUACIÓN 19-21'!$C41&amp;". ",IF(AND($F$9=PARÁMETROS!$F$10,PARÁMETROS!$S34='MAPA DE RIESGOS'!N$9),'EVALUACIÓN 19-21'!$C41&amp;". ",IF(AND($F$9=PARÁMETROS!$F$11,PARÁMETROS!$W34='MAPA DE RIESGOS'!N$9),'EVALUACIÓN 22'!$C41&amp;". ",""))))</f>
        <v/>
      </c>
      <c r="O39" s="52" t="str">
        <f>+IF(AND($F$9=PARÁMETROS!$F$8,PARÁMETROS!$K34=O$9),'EVALUACIÓN 19-21'!$C41&amp;". ",IF(AND($F$9=PARÁMETROS!$F$9,PARÁMETROS!$O34='MAPA DE RIESGOS'!O$9),'EVALUACIÓN 19-21'!$C41&amp;". ",IF(AND($F$9=PARÁMETROS!$F$10,PARÁMETROS!$S34='MAPA DE RIESGOS'!O$9),'EVALUACIÓN 19-21'!$C41&amp;". ",IF(AND($F$9=PARÁMETROS!$F$11,PARÁMETROS!$W34='MAPA DE RIESGOS'!O$9),'EVALUACIÓN 22'!$C41&amp;". ",""))))</f>
        <v/>
      </c>
      <c r="P39" s="52" t="str">
        <f>+IF(AND($F$9=PARÁMETROS!$F$8,PARÁMETROS!$K34=P$9),'EVALUACIÓN 19-21'!$C41&amp;". ",IF(AND($F$9=PARÁMETROS!$F$9,PARÁMETROS!$O34='MAPA DE RIESGOS'!P$9),'EVALUACIÓN 19-21'!$C41&amp;". ",IF(AND($F$9=PARÁMETROS!$F$10,PARÁMETROS!$S34='MAPA DE RIESGOS'!P$9),'EVALUACIÓN 19-21'!$C41&amp;". ",IF(AND($F$9=PARÁMETROS!$F$11,PARÁMETROS!$W34='MAPA DE RIESGOS'!P$9),'EVALUACIÓN 22'!$C41&amp;". ",""))))</f>
        <v/>
      </c>
      <c r="Q39" s="52" t="str">
        <f>+IF(AND($F$9=PARÁMETROS!$F$8,PARÁMETROS!$K34=Q$9),'EVALUACIÓN 19-21'!$C41&amp;". ",IF(AND($F$9=PARÁMETROS!$F$9,PARÁMETROS!$O34='MAPA DE RIESGOS'!Q$9),'EVALUACIÓN 19-21'!$C41&amp;". ",IF(AND($F$9=PARÁMETROS!$F$10,PARÁMETROS!$S34='MAPA DE RIESGOS'!Q$9),'EVALUACIÓN 19-21'!$C41&amp;". ",IF(AND($F$9=PARÁMETROS!$F$11,PARÁMETROS!$W34='MAPA DE RIESGOS'!Q$9),'EVALUACIÓN 22'!$C41&amp;". ",""))))</f>
        <v/>
      </c>
      <c r="R39" s="52" t="str">
        <f>+IF(AND($F$9=PARÁMETROS!$F$8,PARÁMETROS!$K34=R$9),'EVALUACIÓN 19-21'!$C41&amp;". ",IF(AND($F$9=PARÁMETROS!$F$9,PARÁMETROS!$O34='MAPA DE RIESGOS'!R$9),'EVALUACIÓN 19-21'!$C41&amp;". ",IF(AND($F$9=PARÁMETROS!$F$10,PARÁMETROS!$S34='MAPA DE RIESGOS'!R$9),'EVALUACIÓN 19-21'!$C41&amp;". ",IF(AND($F$9=PARÁMETROS!$F$11,PARÁMETROS!$W34='MAPA DE RIESGOS'!R$9),'EVALUACIÓN 22'!$C41&amp;". ",""))))</f>
        <v/>
      </c>
      <c r="S39" s="52" t="str">
        <f>+IF(AND($F$9=PARÁMETROS!$F$8,PARÁMETROS!$K34=S$9),'EVALUACIÓN 19-21'!$C41&amp;". ",IF(AND($F$9=PARÁMETROS!$F$9,PARÁMETROS!$O34='MAPA DE RIESGOS'!S$9),'EVALUACIÓN 19-21'!$C41&amp;". ",IF(AND($F$9=PARÁMETROS!$F$10,PARÁMETROS!$S34='MAPA DE RIESGOS'!S$9),'EVALUACIÓN 19-21'!$C41&amp;". ",IF(AND($F$9=PARÁMETROS!$F$11,PARÁMETROS!$W34='MAPA DE RIESGOS'!S$9),'EVALUACIÓN 22'!$C41&amp;". ",""))))</f>
        <v/>
      </c>
      <c r="T39" s="52" t="str">
        <f>+IF(AND($F$9=PARÁMETROS!$F$8,PARÁMETROS!$K34=T$9),'EVALUACIÓN 19-21'!$C41&amp;". ",IF(AND($F$9=PARÁMETROS!$F$9,PARÁMETROS!$O34='MAPA DE RIESGOS'!T$9),'EVALUACIÓN 19-21'!$C41&amp;". ",IF(AND($F$9=PARÁMETROS!$F$10,PARÁMETROS!$S34='MAPA DE RIESGOS'!T$9),'EVALUACIÓN 19-21'!$C41&amp;". ",IF(AND($F$9=PARÁMETROS!$F$11,PARÁMETROS!$W34='MAPA DE RIESGOS'!T$9),'EVALUACIÓN 22'!$C41&amp;". ",""))))</f>
        <v/>
      </c>
      <c r="U39" s="52" t="str">
        <f>+IF(AND($F$9=PARÁMETROS!$F$8,PARÁMETROS!$K34=U$9),'EVALUACIÓN 19-21'!$C41&amp;". ",IF(AND($F$9=PARÁMETROS!$F$9,PARÁMETROS!$O34='MAPA DE RIESGOS'!U$9),'EVALUACIÓN 19-21'!$C41&amp;". ",IF(AND($F$9=PARÁMETROS!$F$10,PARÁMETROS!$S34='MAPA DE RIESGOS'!U$9),'EVALUACIÓN 19-21'!$C41&amp;". ",IF(AND($F$9=PARÁMETROS!$F$11,PARÁMETROS!$W34='MAPA DE RIESGOS'!U$9),'EVALUACIÓN 22'!$C41&amp;". ",""))))</f>
        <v/>
      </c>
      <c r="V39" s="52" t="str">
        <f>+IF(AND($F$9=PARÁMETROS!$F$8,PARÁMETROS!$K34=V$9),'EVALUACIÓN 19-21'!$C41&amp;". ",IF(AND($F$9=PARÁMETROS!$F$9,PARÁMETROS!$O34='MAPA DE RIESGOS'!V$9),'EVALUACIÓN 19-21'!$C41&amp;". ",IF(AND($F$9=PARÁMETROS!$F$10,PARÁMETROS!$S34='MAPA DE RIESGOS'!V$9),'EVALUACIÓN 19-21'!$C41&amp;". ",IF(AND($F$9=PARÁMETROS!$F$11,PARÁMETROS!$W34='MAPA DE RIESGOS'!V$9),'EVALUACIÓN 22'!$C41&amp;". ",""))))</f>
        <v/>
      </c>
      <c r="W39" s="52" t="str">
        <f>+IF(AND($F$9=PARÁMETROS!$F$8,PARÁMETROS!$K34=W$9),'EVALUACIÓN 19-21'!$C41&amp;". ",IF(AND($F$9=PARÁMETROS!$F$9,PARÁMETROS!$O34='MAPA DE RIESGOS'!W$9),'EVALUACIÓN 19-21'!$C41&amp;". ",IF(AND($F$9=PARÁMETROS!$F$10,PARÁMETROS!$S34='MAPA DE RIESGOS'!W$9),'EVALUACIÓN 19-21'!$C41&amp;". ",IF(AND($F$9=PARÁMETROS!$F$11,PARÁMETROS!$W34='MAPA DE RIESGOS'!W$9),'EVALUACIÓN 22'!$C41&amp;". ",""))))</f>
        <v/>
      </c>
      <c r="X39" s="52" t="str">
        <f>+IF(AND($F$9=PARÁMETROS!$F$8,PARÁMETROS!$K34=X$9),'EVALUACIÓN 19-21'!$C41&amp;". ",IF(AND($F$9=PARÁMETROS!$F$9,PARÁMETROS!$O34='MAPA DE RIESGOS'!X$9),'EVALUACIÓN 19-21'!$C41&amp;". ",IF(AND($F$9=PARÁMETROS!$F$10,PARÁMETROS!$S34='MAPA DE RIESGOS'!X$9),'EVALUACIÓN 19-21'!$C41&amp;". ",IF(AND($F$9=PARÁMETROS!$F$11,PARÁMETROS!$W34='MAPA DE RIESGOS'!X$9),'EVALUACIÓN 22'!$C41&amp;". ",""))))</f>
        <v/>
      </c>
      <c r="Y39" s="52" t="str">
        <f>+IF(AND($F$9=PARÁMETROS!$F$8,PARÁMETROS!$K34=Y$9),'EVALUACIÓN 19-21'!$C41&amp;". ",IF(AND($F$9=PARÁMETROS!$F$9,PARÁMETROS!$O34='MAPA DE RIESGOS'!Y$9),'EVALUACIÓN 19-21'!$C41&amp;". ",IF(AND($F$9=PARÁMETROS!$F$10,PARÁMETROS!$S34='MAPA DE RIESGOS'!Y$9),'EVALUACIÓN 19-21'!$C41&amp;". ",IF(AND($F$9=PARÁMETROS!$F$11,PARÁMETROS!$W34='MAPA DE RIESGOS'!Y$9),'EVALUACIÓN 22'!$C41&amp;". ",""))))</f>
        <v/>
      </c>
      <c r="Z39" s="52" t="str">
        <f>+IF(AND($F$9=PARÁMETROS!$F$8,PARÁMETROS!$K34=Z$9),'EVALUACIÓN 19-21'!$C41&amp;". ",IF(AND($F$9=PARÁMETROS!$F$9,PARÁMETROS!$O34='MAPA DE RIESGOS'!Z$9),'EVALUACIÓN 19-21'!$C41&amp;". ",IF(AND($F$9=PARÁMETROS!$F$10,PARÁMETROS!$S34='MAPA DE RIESGOS'!Z$9),'EVALUACIÓN 19-21'!$C41&amp;". ",IF(AND($F$9=PARÁMETROS!$F$11,PARÁMETROS!$W34='MAPA DE RIESGOS'!Z$9),'EVALUACIÓN 22'!$C41&amp;". ",""))))</f>
        <v/>
      </c>
      <c r="AA39" s="52" t="str">
        <f>+IF(AND($F$9=PARÁMETROS!$F$8,PARÁMETROS!$K34=AA$9),'EVALUACIÓN 19-21'!$C41&amp;". ",IF(AND($F$9=PARÁMETROS!$F$9,PARÁMETROS!$O34='MAPA DE RIESGOS'!AA$9),'EVALUACIÓN 19-21'!$C41&amp;". ",IF(AND($F$9=PARÁMETROS!$F$10,PARÁMETROS!$S34='MAPA DE RIESGOS'!AA$9),'EVALUACIÓN 19-21'!$C41&amp;". ",IF(AND($F$9=PARÁMETROS!$F$11,PARÁMETROS!$W34='MAPA DE RIESGOS'!AA$9),'EVALUACIÓN 22'!$C41&amp;". ",""))))</f>
        <v/>
      </c>
      <c r="AB39" s="52" t="str">
        <f>+IF(AND($F$9=PARÁMETROS!$F$8,PARÁMETROS!$K34=AB$9),'EVALUACIÓN 19-21'!$C41&amp;". ",IF(AND($F$9=PARÁMETROS!$F$9,PARÁMETROS!$O34='MAPA DE RIESGOS'!AB$9),'EVALUACIÓN 19-21'!$C41&amp;". ",IF(AND($F$9=PARÁMETROS!$F$10,PARÁMETROS!$S34='MAPA DE RIESGOS'!AB$9),'EVALUACIÓN 19-21'!$C41&amp;". ",IF(AND($F$9=PARÁMETROS!$F$11,PARÁMETROS!$W34='MAPA DE RIESGOS'!AB$9),'EVALUACIÓN 22'!$C41&amp;". ",""))))</f>
        <v/>
      </c>
      <c r="AC39" s="52" t="str">
        <f>+IF(AND($F$9=PARÁMETROS!$F$8,PARÁMETROS!$K34=AC$9),'EVALUACIÓN 19-21'!$C41&amp;". ",IF(AND($F$9=PARÁMETROS!$F$9,PARÁMETROS!$O34='MAPA DE RIESGOS'!AC$9),'EVALUACIÓN 19-21'!$C41&amp;". ",IF(AND($F$9=PARÁMETROS!$F$10,PARÁMETROS!$S34='MAPA DE RIESGOS'!AC$9),'EVALUACIÓN 19-21'!$C41&amp;". ",IF(AND($F$9=PARÁMETROS!$F$11,PARÁMETROS!$W34='MAPA DE RIESGOS'!AC$9),'EVALUACIÓN 22'!$C41&amp;". ",""))))</f>
        <v/>
      </c>
      <c r="AD39" s="52" t="str">
        <f>+IF(AND($F$9=PARÁMETROS!$F$8,PARÁMETROS!$K34=AD$9),'EVALUACIÓN 19-21'!$C41&amp;". ",IF(AND($F$9=PARÁMETROS!$F$9,PARÁMETROS!$O34='MAPA DE RIESGOS'!AD$9),'EVALUACIÓN 19-21'!$C41&amp;". ",IF(AND($F$9=PARÁMETROS!$F$10,PARÁMETROS!$S34='MAPA DE RIESGOS'!AD$9),'EVALUACIÓN 19-21'!$C41&amp;". ",IF(AND($F$9=PARÁMETROS!$F$11,PARÁMETROS!$W34='MAPA DE RIESGOS'!AD$9),'EVALUACIÓN 22'!$C41&amp;". ",""))))</f>
        <v/>
      </c>
      <c r="AE39" s="52" t="str">
        <f>+IF(AND($F$9=PARÁMETROS!$F$8,PARÁMETROS!$K34=AE$9),'EVALUACIÓN 19-21'!$C41&amp;". ",IF(AND($F$9=PARÁMETROS!$F$9,PARÁMETROS!$O34='MAPA DE RIESGOS'!AE$9),'EVALUACIÓN 19-21'!$C41&amp;". ",IF(AND($F$9=PARÁMETROS!$F$10,PARÁMETROS!$S34='MAPA DE RIESGOS'!AE$9),'EVALUACIÓN 19-21'!$C41&amp;". ",IF(AND($F$9=PARÁMETROS!$F$11,PARÁMETROS!$W34='MAPA DE RIESGOS'!AE$9),'EVALUACIÓN 22'!$C41&amp;". ",""))))</f>
        <v/>
      </c>
      <c r="AF39" s="52" t="str">
        <f>+IF(AND($F$9=PARÁMETROS!$F$8,PARÁMETROS!$K34=AF$9),'EVALUACIÓN 19-21'!$C41&amp;". ",IF(AND($F$9=PARÁMETROS!$F$9,PARÁMETROS!$O34='MAPA DE RIESGOS'!AF$9),'EVALUACIÓN 19-21'!$C41&amp;". ",IF(AND($F$9=PARÁMETROS!$F$10,PARÁMETROS!$S34='MAPA DE RIESGOS'!AF$9),'EVALUACIÓN 19-21'!$C41&amp;". ",IF(AND($F$9=PARÁMETROS!$F$11,PARÁMETROS!$W34='MAPA DE RIESGOS'!AF$9),'EVALUACIÓN 22'!$C41&amp;". ",""))))</f>
        <v/>
      </c>
      <c r="AG39" s="52" t="str">
        <f>+IF(AND($F$9=PARÁMETROS!$F$8,PARÁMETROS!$K34=AG$9),'EVALUACIÓN 19-21'!$C41&amp;". ",IF(AND($F$9=PARÁMETROS!$F$9,PARÁMETROS!$O34='MAPA DE RIESGOS'!AG$9),'EVALUACIÓN 19-21'!$C41&amp;". ",IF(AND($F$9=PARÁMETROS!$F$10,PARÁMETROS!$S34='MAPA DE RIESGOS'!AG$9),'EVALUACIÓN 19-21'!$C41&amp;". ",IF(AND($F$9=PARÁMETROS!$F$11,PARÁMETROS!$W34='MAPA DE RIESGOS'!AG$9),'EVALUACIÓN 22'!$C41&amp;". ",""))))</f>
        <v/>
      </c>
      <c r="AH39" s="53" t="str">
        <f>+IF(AND($F$9=PARÁMETROS!$F$8,PARÁMETROS!$K34=AH$9),'EVALUACIÓN 19-21'!$C41&amp;". ",IF(AND($F$9=PARÁMETROS!$F$9,PARÁMETROS!$O34='MAPA DE RIESGOS'!AH$9),'EVALUACIÓN 19-21'!$C41&amp;". ",IF(AND($F$9=PARÁMETROS!$F$10,PARÁMETROS!$S34='MAPA DE RIESGOS'!AH$9),'EVALUACIÓN 19-21'!$C41&amp;". ",IF(AND($F$9=PARÁMETROS!$F$11,PARÁMETROS!$W34='MAPA DE RIESGOS'!AH$9),'EVALUACIÓN 22'!$C41&amp;". ",""))))</f>
        <v/>
      </c>
    </row>
    <row r="40" spans="9:34" ht="15" x14ac:dyDescent="0.25">
      <c r="I40" s="48"/>
      <c r="J40" s="51" t="str">
        <f>+IF(AND($F$9=PARÁMETROS!$F$8,PARÁMETROS!$K35=J$9),'EVALUACIÓN 19-21'!$C42&amp;". ",IF(AND($F$9=PARÁMETROS!$F$9,PARÁMETROS!$O35='MAPA DE RIESGOS'!J$9),'EVALUACIÓN 19-21'!$C42&amp;". ",IF(AND($F$9=PARÁMETROS!$F$10,PARÁMETROS!$S35='MAPA DE RIESGOS'!J$9),'EVALUACIÓN 19-21'!$C42&amp;". ",IF(AND($F$9=PARÁMETROS!$F$11,PARÁMETROS!$W35='MAPA DE RIESGOS'!J$9),'EVALUACIÓN 22'!$C42&amp;". ",""))))</f>
        <v/>
      </c>
      <c r="K40" s="52" t="str">
        <f>+IF(AND($F$9=PARÁMETROS!$F$8,PARÁMETROS!$K35=K$9),'EVALUACIÓN 19-21'!$C42&amp;". ",IF(AND($F$9=PARÁMETROS!$F$9,PARÁMETROS!$O35='MAPA DE RIESGOS'!K$9),'EVALUACIÓN 19-21'!$C42&amp;". ",IF(AND($F$9=PARÁMETROS!$F$10,PARÁMETROS!$S35='MAPA DE RIESGOS'!K$9),'EVALUACIÓN 19-21'!$C42&amp;". ",IF(AND($F$9=PARÁMETROS!$F$11,PARÁMETROS!$W35='MAPA DE RIESGOS'!K$9),'EVALUACIÓN 22'!$C42&amp;". ",""))))</f>
        <v/>
      </c>
      <c r="L40" s="52" t="str">
        <f>+IF(AND($F$9=PARÁMETROS!$F$8,PARÁMETROS!$K35=L$9),'EVALUACIÓN 19-21'!$C42&amp;". ",IF(AND($F$9=PARÁMETROS!$F$9,PARÁMETROS!$O35='MAPA DE RIESGOS'!L$9),'EVALUACIÓN 19-21'!$C42&amp;". ",IF(AND($F$9=PARÁMETROS!$F$10,PARÁMETROS!$S35='MAPA DE RIESGOS'!L$9),'EVALUACIÓN 19-21'!$C42&amp;". ",IF(AND($F$9=PARÁMETROS!$F$11,PARÁMETROS!$W35='MAPA DE RIESGOS'!L$9),'EVALUACIÓN 22'!$C42&amp;". ",""))))</f>
        <v/>
      </c>
      <c r="M40" s="52" t="str">
        <f>+IF(AND($F$9=PARÁMETROS!$F$8,PARÁMETROS!$K35=M$9),'EVALUACIÓN 19-21'!$C42&amp;". ",IF(AND($F$9=PARÁMETROS!$F$9,PARÁMETROS!$O35='MAPA DE RIESGOS'!M$9),'EVALUACIÓN 19-21'!$C42&amp;". ",IF(AND($F$9=PARÁMETROS!$F$10,PARÁMETROS!$S35='MAPA DE RIESGOS'!M$9),'EVALUACIÓN 19-21'!$C42&amp;". ",IF(AND($F$9=PARÁMETROS!$F$11,PARÁMETROS!$W35='MAPA DE RIESGOS'!M$9),'EVALUACIÓN 22'!$C42&amp;". ",""))))</f>
        <v/>
      </c>
      <c r="N40" s="52" t="str">
        <f>+IF(AND($F$9=PARÁMETROS!$F$8,PARÁMETROS!$K35=N$9),'EVALUACIÓN 19-21'!$C42&amp;". ",IF(AND($F$9=PARÁMETROS!$F$9,PARÁMETROS!$O35='MAPA DE RIESGOS'!N$9),'EVALUACIÓN 19-21'!$C42&amp;". ",IF(AND($F$9=PARÁMETROS!$F$10,PARÁMETROS!$S35='MAPA DE RIESGOS'!N$9),'EVALUACIÓN 19-21'!$C42&amp;". ",IF(AND($F$9=PARÁMETROS!$F$11,PARÁMETROS!$W35='MAPA DE RIESGOS'!N$9),'EVALUACIÓN 22'!$C42&amp;". ",""))))</f>
        <v/>
      </c>
      <c r="O40" s="52" t="str">
        <f>+IF(AND($F$9=PARÁMETROS!$F$8,PARÁMETROS!$K35=O$9),'EVALUACIÓN 19-21'!$C42&amp;". ",IF(AND($F$9=PARÁMETROS!$F$9,PARÁMETROS!$O35='MAPA DE RIESGOS'!O$9),'EVALUACIÓN 19-21'!$C42&amp;". ",IF(AND($F$9=PARÁMETROS!$F$10,PARÁMETROS!$S35='MAPA DE RIESGOS'!O$9),'EVALUACIÓN 19-21'!$C42&amp;". ",IF(AND($F$9=PARÁMETROS!$F$11,PARÁMETROS!$W35='MAPA DE RIESGOS'!O$9),'EVALUACIÓN 22'!$C42&amp;". ",""))))</f>
        <v/>
      </c>
      <c r="P40" s="52" t="str">
        <f>+IF(AND($F$9=PARÁMETROS!$F$8,PARÁMETROS!$K35=P$9),'EVALUACIÓN 19-21'!$C42&amp;". ",IF(AND($F$9=PARÁMETROS!$F$9,PARÁMETROS!$O35='MAPA DE RIESGOS'!P$9),'EVALUACIÓN 19-21'!$C42&amp;". ",IF(AND($F$9=PARÁMETROS!$F$10,PARÁMETROS!$S35='MAPA DE RIESGOS'!P$9),'EVALUACIÓN 19-21'!$C42&amp;". ",IF(AND($F$9=PARÁMETROS!$F$11,PARÁMETROS!$W35='MAPA DE RIESGOS'!P$9),'EVALUACIÓN 22'!$C42&amp;". ",""))))</f>
        <v/>
      </c>
      <c r="Q40" s="52" t="str">
        <f>+IF(AND($F$9=PARÁMETROS!$F$8,PARÁMETROS!$K35=Q$9),'EVALUACIÓN 19-21'!$C42&amp;". ",IF(AND($F$9=PARÁMETROS!$F$9,PARÁMETROS!$O35='MAPA DE RIESGOS'!Q$9),'EVALUACIÓN 19-21'!$C42&amp;". ",IF(AND($F$9=PARÁMETROS!$F$10,PARÁMETROS!$S35='MAPA DE RIESGOS'!Q$9),'EVALUACIÓN 19-21'!$C42&amp;". ",IF(AND($F$9=PARÁMETROS!$F$11,PARÁMETROS!$W35='MAPA DE RIESGOS'!Q$9),'EVALUACIÓN 22'!$C42&amp;". ",""))))</f>
        <v/>
      </c>
      <c r="R40" s="52" t="str">
        <f>+IF(AND($F$9=PARÁMETROS!$F$8,PARÁMETROS!$K35=R$9),'EVALUACIÓN 19-21'!$C42&amp;". ",IF(AND($F$9=PARÁMETROS!$F$9,PARÁMETROS!$O35='MAPA DE RIESGOS'!R$9),'EVALUACIÓN 19-21'!$C42&amp;". ",IF(AND($F$9=PARÁMETROS!$F$10,PARÁMETROS!$S35='MAPA DE RIESGOS'!R$9),'EVALUACIÓN 19-21'!$C42&amp;". ",IF(AND($F$9=PARÁMETROS!$F$11,PARÁMETROS!$W35='MAPA DE RIESGOS'!R$9),'EVALUACIÓN 22'!$C42&amp;". ",""))))</f>
        <v/>
      </c>
      <c r="S40" s="52" t="str">
        <f>+IF(AND($F$9=PARÁMETROS!$F$8,PARÁMETROS!$K35=S$9),'EVALUACIÓN 19-21'!$C42&amp;". ",IF(AND($F$9=PARÁMETROS!$F$9,PARÁMETROS!$O35='MAPA DE RIESGOS'!S$9),'EVALUACIÓN 19-21'!$C42&amp;". ",IF(AND($F$9=PARÁMETROS!$F$10,PARÁMETROS!$S35='MAPA DE RIESGOS'!S$9),'EVALUACIÓN 19-21'!$C42&amp;". ",IF(AND($F$9=PARÁMETROS!$F$11,PARÁMETROS!$W35='MAPA DE RIESGOS'!S$9),'EVALUACIÓN 22'!$C42&amp;". ",""))))</f>
        <v/>
      </c>
      <c r="T40" s="52" t="str">
        <f>+IF(AND($F$9=PARÁMETROS!$F$8,PARÁMETROS!$K35=T$9),'EVALUACIÓN 19-21'!$C42&amp;". ",IF(AND($F$9=PARÁMETROS!$F$9,PARÁMETROS!$O35='MAPA DE RIESGOS'!T$9),'EVALUACIÓN 19-21'!$C42&amp;". ",IF(AND($F$9=PARÁMETROS!$F$10,PARÁMETROS!$S35='MAPA DE RIESGOS'!T$9),'EVALUACIÓN 19-21'!$C42&amp;". ",IF(AND($F$9=PARÁMETROS!$F$11,PARÁMETROS!$W35='MAPA DE RIESGOS'!T$9),'EVALUACIÓN 22'!$C42&amp;". ",""))))</f>
        <v/>
      </c>
      <c r="U40" s="52" t="str">
        <f>+IF(AND($F$9=PARÁMETROS!$F$8,PARÁMETROS!$K35=U$9),'EVALUACIÓN 19-21'!$C42&amp;". ",IF(AND($F$9=PARÁMETROS!$F$9,PARÁMETROS!$O35='MAPA DE RIESGOS'!U$9),'EVALUACIÓN 19-21'!$C42&amp;". ",IF(AND($F$9=PARÁMETROS!$F$10,PARÁMETROS!$S35='MAPA DE RIESGOS'!U$9),'EVALUACIÓN 19-21'!$C42&amp;". ",IF(AND($F$9=PARÁMETROS!$F$11,PARÁMETROS!$W35='MAPA DE RIESGOS'!U$9),'EVALUACIÓN 22'!$C42&amp;". ",""))))</f>
        <v/>
      </c>
      <c r="V40" s="52" t="str">
        <f>+IF(AND($F$9=PARÁMETROS!$F$8,PARÁMETROS!$K35=V$9),'EVALUACIÓN 19-21'!$C42&amp;". ",IF(AND($F$9=PARÁMETROS!$F$9,PARÁMETROS!$O35='MAPA DE RIESGOS'!V$9),'EVALUACIÓN 19-21'!$C42&amp;". ",IF(AND($F$9=PARÁMETROS!$F$10,PARÁMETROS!$S35='MAPA DE RIESGOS'!V$9),'EVALUACIÓN 19-21'!$C42&amp;". ",IF(AND($F$9=PARÁMETROS!$F$11,PARÁMETROS!$W35='MAPA DE RIESGOS'!V$9),'EVALUACIÓN 22'!$C42&amp;". ",""))))</f>
        <v/>
      </c>
      <c r="W40" s="52" t="str">
        <f>+IF(AND($F$9=PARÁMETROS!$F$8,PARÁMETROS!$K35=W$9),'EVALUACIÓN 19-21'!$C42&amp;". ",IF(AND($F$9=PARÁMETROS!$F$9,PARÁMETROS!$O35='MAPA DE RIESGOS'!W$9),'EVALUACIÓN 19-21'!$C42&amp;". ",IF(AND($F$9=PARÁMETROS!$F$10,PARÁMETROS!$S35='MAPA DE RIESGOS'!W$9),'EVALUACIÓN 19-21'!$C42&amp;". ",IF(AND($F$9=PARÁMETROS!$F$11,PARÁMETROS!$W35='MAPA DE RIESGOS'!W$9),'EVALUACIÓN 22'!$C42&amp;". ",""))))</f>
        <v/>
      </c>
      <c r="X40" s="52" t="str">
        <f>+IF(AND($F$9=PARÁMETROS!$F$8,PARÁMETROS!$K35=X$9),'EVALUACIÓN 19-21'!$C42&amp;". ",IF(AND($F$9=PARÁMETROS!$F$9,PARÁMETROS!$O35='MAPA DE RIESGOS'!X$9),'EVALUACIÓN 19-21'!$C42&amp;". ",IF(AND($F$9=PARÁMETROS!$F$10,PARÁMETROS!$S35='MAPA DE RIESGOS'!X$9),'EVALUACIÓN 19-21'!$C42&amp;". ",IF(AND($F$9=PARÁMETROS!$F$11,PARÁMETROS!$W35='MAPA DE RIESGOS'!X$9),'EVALUACIÓN 22'!$C42&amp;". ",""))))</f>
        <v/>
      </c>
      <c r="Y40" s="52" t="str">
        <f>+IF(AND($F$9=PARÁMETROS!$F$8,PARÁMETROS!$K35=Y$9),'EVALUACIÓN 19-21'!$C42&amp;". ",IF(AND($F$9=PARÁMETROS!$F$9,PARÁMETROS!$O35='MAPA DE RIESGOS'!Y$9),'EVALUACIÓN 19-21'!$C42&amp;". ",IF(AND($F$9=PARÁMETROS!$F$10,PARÁMETROS!$S35='MAPA DE RIESGOS'!Y$9),'EVALUACIÓN 19-21'!$C42&amp;". ",IF(AND($F$9=PARÁMETROS!$F$11,PARÁMETROS!$W35='MAPA DE RIESGOS'!Y$9),'EVALUACIÓN 22'!$C42&amp;". ",""))))</f>
        <v/>
      </c>
      <c r="Z40" s="52" t="str">
        <f>+IF(AND($F$9=PARÁMETROS!$F$8,PARÁMETROS!$K35=Z$9),'EVALUACIÓN 19-21'!$C42&amp;". ",IF(AND($F$9=PARÁMETROS!$F$9,PARÁMETROS!$O35='MAPA DE RIESGOS'!Z$9),'EVALUACIÓN 19-21'!$C42&amp;". ",IF(AND($F$9=PARÁMETROS!$F$10,PARÁMETROS!$S35='MAPA DE RIESGOS'!Z$9),'EVALUACIÓN 19-21'!$C42&amp;". ",IF(AND($F$9=PARÁMETROS!$F$11,PARÁMETROS!$W35='MAPA DE RIESGOS'!Z$9),'EVALUACIÓN 22'!$C42&amp;". ",""))))</f>
        <v/>
      </c>
      <c r="AA40" s="52" t="str">
        <f>+IF(AND($F$9=PARÁMETROS!$F$8,PARÁMETROS!$K35=AA$9),'EVALUACIÓN 19-21'!$C42&amp;". ",IF(AND($F$9=PARÁMETROS!$F$9,PARÁMETROS!$O35='MAPA DE RIESGOS'!AA$9),'EVALUACIÓN 19-21'!$C42&amp;". ",IF(AND($F$9=PARÁMETROS!$F$10,PARÁMETROS!$S35='MAPA DE RIESGOS'!AA$9),'EVALUACIÓN 19-21'!$C42&amp;". ",IF(AND($F$9=PARÁMETROS!$F$11,PARÁMETROS!$W35='MAPA DE RIESGOS'!AA$9),'EVALUACIÓN 22'!$C42&amp;". ",""))))</f>
        <v/>
      </c>
      <c r="AB40" s="52" t="str">
        <f>+IF(AND($F$9=PARÁMETROS!$F$8,PARÁMETROS!$K35=AB$9),'EVALUACIÓN 19-21'!$C42&amp;". ",IF(AND($F$9=PARÁMETROS!$F$9,PARÁMETROS!$O35='MAPA DE RIESGOS'!AB$9),'EVALUACIÓN 19-21'!$C42&amp;". ",IF(AND($F$9=PARÁMETROS!$F$10,PARÁMETROS!$S35='MAPA DE RIESGOS'!AB$9),'EVALUACIÓN 19-21'!$C42&amp;". ",IF(AND($F$9=PARÁMETROS!$F$11,PARÁMETROS!$W35='MAPA DE RIESGOS'!AB$9),'EVALUACIÓN 22'!$C42&amp;". ",""))))</f>
        <v/>
      </c>
      <c r="AC40" s="52" t="str">
        <f>+IF(AND($F$9=PARÁMETROS!$F$8,PARÁMETROS!$K35=AC$9),'EVALUACIÓN 19-21'!$C42&amp;". ",IF(AND($F$9=PARÁMETROS!$F$9,PARÁMETROS!$O35='MAPA DE RIESGOS'!AC$9),'EVALUACIÓN 19-21'!$C42&amp;". ",IF(AND($F$9=PARÁMETROS!$F$10,PARÁMETROS!$S35='MAPA DE RIESGOS'!AC$9),'EVALUACIÓN 19-21'!$C42&amp;". ",IF(AND($F$9=PARÁMETROS!$F$11,PARÁMETROS!$W35='MAPA DE RIESGOS'!AC$9),'EVALUACIÓN 22'!$C42&amp;". ",""))))</f>
        <v/>
      </c>
      <c r="AD40" s="52" t="str">
        <f>+IF(AND($F$9=PARÁMETROS!$F$8,PARÁMETROS!$K35=AD$9),'EVALUACIÓN 19-21'!$C42&amp;". ",IF(AND($F$9=PARÁMETROS!$F$9,PARÁMETROS!$O35='MAPA DE RIESGOS'!AD$9),'EVALUACIÓN 19-21'!$C42&amp;". ",IF(AND($F$9=PARÁMETROS!$F$10,PARÁMETROS!$S35='MAPA DE RIESGOS'!AD$9),'EVALUACIÓN 19-21'!$C42&amp;". ",IF(AND($F$9=PARÁMETROS!$F$11,PARÁMETROS!$W35='MAPA DE RIESGOS'!AD$9),'EVALUACIÓN 22'!$C42&amp;". ",""))))</f>
        <v/>
      </c>
      <c r="AE40" s="52" t="str">
        <f>+IF(AND($F$9=PARÁMETROS!$F$8,PARÁMETROS!$K35=AE$9),'EVALUACIÓN 19-21'!$C42&amp;". ",IF(AND($F$9=PARÁMETROS!$F$9,PARÁMETROS!$O35='MAPA DE RIESGOS'!AE$9),'EVALUACIÓN 19-21'!$C42&amp;". ",IF(AND($F$9=PARÁMETROS!$F$10,PARÁMETROS!$S35='MAPA DE RIESGOS'!AE$9),'EVALUACIÓN 19-21'!$C42&amp;". ",IF(AND($F$9=PARÁMETROS!$F$11,PARÁMETROS!$W35='MAPA DE RIESGOS'!AE$9),'EVALUACIÓN 22'!$C42&amp;". ",""))))</f>
        <v/>
      </c>
      <c r="AF40" s="52" t="str">
        <f>+IF(AND($F$9=PARÁMETROS!$F$8,PARÁMETROS!$K35=AF$9),'EVALUACIÓN 19-21'!$C42&amp;". ",IF(AND($F$9=PARÁMETROS!$F$9,PARÁMETROS!$O35='MAPA DE RIESGOS'!AF$9),'EVALUACIÓN 19-21'!$C42&amp;". ",IF(AND($F$9=PARÁMETROS!$F$10,PARÁMETROS!$S35='MAPA DE RIESGOS'!AF$9),'EVALUACIÓN 19-21'!$C42&amp;". ",IF(AND($F$9=PARÁMETROS!$F$11,PARÁMETROS!$W35='MAPA DE RIESGOS'!AF$9),'EVALUACIÓN 22'!$C42&amp;". ",""))))</f>
        <v/>
      </c>
      <c r="AG40" s="52" t="str">
        <f>+IF(AND($F$9=PARÁMETROS!$F$8,PARÁMETROS!$K35=AG$9),'EVALUACIÓN 19-21'!$C42&amp;". ",IF(AND($F$9=PARÁMETROS!$F$9,PARÁMETROS!$O35='MAPA DE RIESGOS'!AG$9),'EVALUACIÓN 19-21'!$C42&amp;". ",IF(AND($F$9=PARÁMETROS!$F$10,PARÁMETROS!$S35='MAPA DE RIESGOS'!AG$9),'EVALUACIÓN 19-21'!$C42&amp;". ",IF(AND($F$9=PARÁMETROS!$F$11,PARÁMETROS!$W35='MAPA DE RIESGOS'!AG$9),'EVALUACIÓN 22'!$C42&amp;". ",""))))</f>
        <v/>
      </c>
      <c r="AH40" s="53" t="str">
        <f>+IF(AND($F$9=PARÁMETROS!$F$8,PARÁMETROS!$K35=AH$9),'EVALUACIÓN 19-21'!$C42&amp;". ",IF(AND($F$9=PARÁMETROS!$F$9,PARÁMETROS!$O35='MAPA DE RIESGOS'!AH$9),'EVALUACIÓN 19-21'!$C42&amp;". ",IF(AND($F$9=PARÁMETROS!$F$10,PARÁMETROS!$S35='MAPA DE RIESGOS'!AH$9),'EVALUACIÓN 19-21'!$C42&amp;". ",IF(AND($F$9=PARÁMETROS!$F$11,PARÁMETROS!$W35='MAPA DE RIESGOS'!AH$9),'EVALUACIÓN 22'!$C42&amp;". ",""))))</f>
        <v/>
      </c>
    </row>
    <row r="41" spans="9:34" ht="15" x14ac:dyDescent="0.25">
      <c r="I41" s="48"/>
      <c r="J41" s="51" t="str">
        <f>+IF(AND($F$9=PARÁMETROS!$F$8,PARÁMETROS!$K36=J$9),'EVALUACIÓN 19-21'!$C43&amp;". ",IF(AND($F$9=PARÁMETROS!$F$9,PARÁMETROS!$O36='MAPA DE RIESGOS'!J$9),'EVALUACIÓN 19-21'!$C43&amp;". ",IF(AND($F$9=PARÁMETROS!$F$10,PARÁMETROS!$S36='MAPA DE RIESGOS'!J$9),'EVALUACIÓN 19-21'!$C43&amp;". ",IF(AND($F$9=PARÁMETROS!$F$11,PARÁMETROS!$W36='MAPA DE RIESGOS'!J$9),'EVALUACIÓN 22'!$C43&amp;". ",""))))</f>
        <v/>
      </c>
      <c r="K41" s="52" t="str">
        <f>+IF(AND($F$9=PARÁMETROS!$F$8,PARÁMETROS!$K36=K$9),'EVALUACIÓN 19-21'!$C43&amp;". ",IF(AND($F$9=PARÁMETROS!$F$9,PARÁMETROS!$O36='MAPA DE RIESGOS'!K$9),'EVALUACIÓN 19-21'!$C43&amp;". ",IF(AND($F$9=PARÁMETROS!$F$10,PARÁMETROS!$S36='MAPA DE RIESGOS'!K$9),'EVALUACIÓN 19-21'!$C43&amp;". ",IF(AND($F$9=PARÁMETROS!$F$11,PARÁMETROS!$W36='MAPA DE RIESGOS'!K$9),'EVALUACIÓN 22'!$C43&amp;". ",""))))</f>
        <v/>
      </c>
      <c r="L41" s="52" t="str">
        <f>+IF(AND($F$9=PARÁMETROS!$F$8,PARÁMETROS!$K36=L$9),'EVALUACIÓN 19-21'!$C43&amp;". ",IF(AND($F$9=PARÁMETROS!$F$9,PARÁMETROS!$O36='MAPA DE RIESGOS'!L$9),'EVALUACIÓN 19-21'!$C43&amp;". ",IF(AND($F$9=PARÁMETROS!$F$10,PARÁMETROS!$S36='MAPA DE RIESGOS'!L$9),'EVALUACIÓN 19-21'!$C43&amp;". ",IF(AND($F$9=PARÁMETROS!$F$11,PARÁMETROS!$W36='MAPA DE RIESGOS'!L$9),'EVALUACIÓN 22'!$C43&amp;". ",""))))</f>
        <v/>
      </c>
      <c r="M41" s="52" t="str">
        <f>+IF(AND($F$9=PARÁMETROS!$F$8,PARÁMETROS!$K36=M$9),'EVALUACIÓN 19-21'!$C43&amp;". ",IF(AND($F$9=PARÁMETROS!$F$9,PARÁMETROS!$O36='MAPA DE RIESGOS'!M$9),'EVALUACIÓN 19-21'!$C43&amp;". ",IF(AND($F$9=PARÁMETROS!$F$10,PARÁMETROS!$S36='MAPA DE RIESGOS'!M$9),'EVALUACIÓN 19-21'!$C43&amp;". ",IF(AND($F$9=PARÁMETROS!$F$11,PARÁMETROS!$W36='MAPA DE RIESGOS'!M$9),'EVALUACIÓN 22'!$C43&amp;". ",""))))</f>
        <v/>
      </c>
      <c r="N41" s="52" t="str">
        <f>+IF(AND($F$9=PARÁMETROS!$F$8,PARÁMETROS!$K36=N$9),'EVALUACIÓN 19-21'!$C43&amp;". ",IF(AND($F$9=PARÁMETROS!$F$9,PARÁMETROS!$O36='MAPA DE RIESGOS'!N$9),'EVALUACIÓN 19-21'!$C43&amp;". ",IF(AND($F$9=PARÁMETROS!$F$10,PARÁMETROS!$S36='MAPA DE RIESGOS'!N$9),'EVALUACIÓN 19-21'!$C43&amp;". ",IF(AND($F$9=PARÁMETROS!$F$11,PARÁMETROS!$W36='MAPA DE RIESGOS'!N$9),'EVALUACIÓN 22'!$C43&amp;". ",""))))</f>
        <v/>
      </c>
      <c r="O41" s="52" t="str">
        <f>+IF(AND($F$9=PARÁMETROS!$F$8,PARÁMETROS!$K36=O$9),'EVALUACIÓN 19-21'!$C43&amp;". ",IF(AND($F$9=PARÁMETROS!$F$9,PARÁMETROS!$O36='MAPA DE RIESGOS'!O$9),'EVALUACIÓN 19-21'!$C43&amp;". ",IF(AND($F$9=PARÁMETROS!$F$10,PARÁMETROS!$S36='MAPA DE RIESGOS'!O$9),'EVALUACIÓN 19-21'!$C43&amp;". ",IF(AND($F$9=PARÁMETROS!$F$11,PARÁMETROS!$W36='MAPA DE RIESGOS'!O$9),'EVALUACIÓN 22'!$C43&amp;". ",""))))</f>
        <v/>
      </c>
      <c r="P41" s="52" t="str">
        <f>+IF(AND($F$9=PARÁMETROS!$F$8,PARÁMETROS!$K36=P$9),'EVALUACIÓN 19-21'!$C43&amp;". ",IF(AND($F$9=PARÁMETROS!$F$9,PARÁMETROS!$O36='MAPA DE RIESGOS'!P$9),'EVALUACIÓN 19-21'!$C43&amp;". ",IF(AND($F$9=PARÁMETROS!$F$10,PARÁMETROS!$S36='MAPA DE RIESGOS'!P$9),'EVALUACIÓN 19-21'!$C43&amp;". ",IF(AND($F$9=PARÁMETROS!$F$11,PARÁMETROS!$W36='MAPA DE RIESGOS'!P$9),'EVALUACIÓN 22'!$C43&amp;". ",""))))</f>
        <v/>
      </c>
      <c r="Q41" s="52" t="str">
        <f>+IF(AND($F$9=PARÁMETROS!$F$8,PARÁMETROS!$K36=Q$9),'EVALUACIÓN 19-21'!$C43&amp;". ",IF(AND($F$9=PARÁMETROS!$F$9,PARÁMETROS!$O36='MAPA DE RIESGOS'!Q$9),'EVALUACIÓN 19-21'!$C43&amp;". ",IF(AND($F$9=PARÁMETROS!$F$10,PARÁMETROS!$S36='MAPA DE RIESGOS'!Q$9),'EVALUACIÓN 19-21'!$C43&amp;". ",IF(AND($F$9=PARÁMETROS!$F$11,PARÁMETROS!$W36='MAPA DE RIESGOS'!Q$9),'EVALUACIÓN 22'!$C43&amp;". ",""))))</f>
        <v/>
      </c>
      <c r="R41" s="52" t="str">
        <f>+IF(AND($F$9=PARÁMETROS!$F$8,PARÁMETROS!$K36=R$9),'EVALUACIÓN 19-21'!$C43&amp;". ",IF(AND($F$9=PARÁMETROS!$F$9,PARÁMETROS!$O36='MAPA DE RIESGOS'!R$9),'EVALUACIÓN 19-21'!$C43&amp;". ",IF(AND($F$9=PARÁMETROS!$F$10,PARÁMETROS!$S36='MAPA DE RIESGOS'!R$9),'EVALUACIÓN 19-21'!$C43&amp;". ",IF(AND($F$9=PARÁMETROS!$F$11,PARÁMETROS!$W36='MAPA DE RIESGOS'!R$9),'EVALUACIÓN 22'!$C43&amp;". ",""))))</f>
        <v/>
      </c>
      <c r="S41" s="52" t="str">
        <f>+IF(AND($F$9=PARÁMETROS!$F$8,PARÁMETROS!$K36=S$9),'EVALUACIÓN 19-21'!$C43&amp;". ",IF(AND($F$9=PARÁMETROS!$F$9,PARÁMETROS!$O36='MAPA DE RIESGOS'!S$9),'EVALUACIÓN 19-21'!$C43&amp;". ",IF(AND($F$9=PARÁMETROS!$F$10,PARÁMETROS!$S36='MAPA DE RIESGOS'!S$9),'EVALUACIÓN 19-21'!$C43&amp;". ",IF(AND($F$9=PARÁMETROS!$F$11,PARÁMETROS!$W36='MAPA DE RIESGOS'!S$9),'EVALUACIÓN 22'!$C43&amp;". ",""))))</f>
        <v/>
      </c>
      <c r="T41" s="52" t="str">
        <f>+IF(AND($F$9=PARÁMETROS!$F$8,PARÁMETROS!$K36=T$9),'EVALUACIÓN 19-21'!$C43&amp;". ",IF(AND($F$9=PARÁMETROS!$F$9,PARÁMETROS!$O36='MAPA DE RIESGOS'!T$9),'EVALUACIÓN 19-21'!$C43&amp;". ",IF(AND($F$9=PARÁMETROS!$F$10,PARÁMETROS!$S36='MAPA DE RIESGOS'!T$9),'EVALUACIÓN 19-21'!$C43&amp;". ",IF(AND($F$9=PARÁMETROS!$F$11,PARÁMETROS!$W36='MAPA DE RIESGOS'!T$9),'EVALUACIÓN 22'!$C43&amp;". ",""))))</f>
        <v/>
      </c>
      <c r="U41" s="52" t="str">
        <f>+IF(AND($F$9=PARÁMETROS!$F$8,PARÁMETROS!$K36=U$9),'EVALUACIÓN 19-21'!$C43&amp;". ",IF(AND($F$9=PARÁMETROS!$F$9,PARÁMETROS!$O36='MAPA DE RIESGOS'!U$9),'EVALUACIÓN 19-21'!$C43&amp;". ",IF(AND($F$9=PARÁMETROS!$F$10,PARÁMETROS!$S36='MAPA DE RIESGOS'!U$9),'EVALUACIÓN 19-21'!$C43&amp;". ",IF(AND($F$9=PARÁMETROS!$F$11,PARÁMETROS!$W36='MAPA DE RIESGOS'!U$9),'EVALUACIÓN 22'!$C43&amp;". ",""))))</f>
        <v/>
      </c>
      <c r="V41" s="52" t="str">
        <f>+IF(AND($F$9=PARÁMETROS!$F$8,PARÁMETROS!$K36=V$9),'EVALUACIÓN 19-21'!$C43&amp;". ",IF(AND($F$9=PARÁMETROS!$F$9,PARÁMETROS!$O36='MAPA DE RIESGOS'!V$9),'EVALUACIÓN 19-21'!$C43&amp;". ",IF(AND($F$9=PARÁMETROS!$F$10,PARÁMETROS!$S36='MAPA DE RIESGOS'!V$9),'EVALUACIÓN 19-21'!$C43&amp;". ",IF(AND($F$9=PARÁMETROS!$F$11,PARÁMETROS!$W36='MAPA DE RIESGOS'!V$9),'EVALUACIÓN 22'!$C43&amp;". ",""))))</f>
        <v/>
      </c>
      <c r="W41" s="52" t="str">
        <f>+IF(AND($F$9=PARÁMETROS!$F$8,PARÁMETROS!$K36=W$9),'EVALUACIÓN 19-21'!$C43&amp;". ",IF(AND($F$9=PARÁMETROS!$F$9,PARÁMETROS!$O36='MAPA DE RIESGOS'!W$9),'EVALUACIÓN 19-21'!$C43&amp;". ",IF(AND($F$9=PARÁMETROS!$F$10,PARÁMETROS!$S36='MAPA DE RIESGOS'!W$9),'EVALUACIÓN 19-21'!$C43&amp;". ",IF(AND($F$9=PARÁMETROS!$F$11,PARÁMETROS!$W36='MAPA DE RIESGOS'!W$9),'EVALUACIÓN 22'!$C43&amp;". ",""))))</f>
        <v/>
      </c>
      <c r="X41" s="52" t="str">
        <f>+IF(AND($F$9=PARÁMETROS!$F$8,PARÁMETROS!$K36=X$9),'EVALUACIÓN 19-21'!$C43&amp;". ",IF(AND($F$9=PARÁMETROS!$F$9,PARÁMETROS!$O36='MAPA DE RIESGOS'!X$9),'EVALUACIÓN 19-21'!$C43&amp;". ",IF(AND($F$9=PARÁMETROS!$F$10,PARÁMETROS!$S36='MAPA DE RIESGOS'!X$9),'EVALUACIÓN 19-21'!$C43&amp;". ",IF(AND($F$9=PARÁMETROS!$F$11,PARÁMETROS!$W36='MAPA DE RIESGOS'!X$9),'EVALUACIÓN 22'!$C43&amp;". ",""))))</f>
        <v/>
      </c>
      <c r="Y41" s="52" t="str">
        <f>+IF(AND($F$9=PARÁMETROS!$F$8,PARÁMETROS!$K36=Y$9),'EVALUACIÓN 19-21'!$C43&amp;". ",IF(AND($F$9=PARÁMETROS!$F$9,PARÁMETROS!$O36='MAPA DE RIESGOS'!Y$9),'EVALUACIÓN 19-21'!$C43&amp;". ",IF(AND($F$9=PARÁMETROS!$F$10,PARÁMETROS!$S36='MAPA DE RIESGOS'!Y$9),'EVALUACIÓN 19-21'!$C43&amp;". ",IF(AND($F$9=PARÁMETROS!$F$11,PARÁMETROS!$W36='MAPA DE RIESGOS'!Y$9),'EVALUACIÓN 22'!$C43&amp;". ",""))))</f>
        <v/>
      </c>
      <c r="Z41" s="52" t="str">
        <f>+IF(AND($F$9=PARÁMETROS!$F$8,PARÁMETROS!$K36=Z$9),'EVALUACIÓN 19-21'!$C43&amp;". ",IF(AND($F$9=PARÁMETROS!$F$9,PARÁMETROS!$O36='MAPA DE RIESGOS'!Z$9),'EVALUACIÓN 19-21'!$C43&amp;". ",IF(AND($F$9=PARÁMETROS!$F$10,PARÁMETROS!$S36='MAPA DE RIESGOS'!Z$9),'EVALUACIÓN 19-21'!$C43&amp;". ",IF(AND($F$9=PARÁMETROS!$F$11,PARÁMETROS!$W36='MAPA DE RIESGOS'!Z$9),'EVALUACIÓN 22'!$C43&amp;". ",""))))</f>
        <v/>
      </c>
      <c r="AA41" s="52" t="str">
        <f>+IF(AND($F$9=PARÁMETROS!$F$8,PARÁMETROS!$K36=AA$9),'EVALUACIÓN 19-21'!$C43&amp;". ",IF(AND($F$9=PARÁMETROS!$F$9,PARÁMETROS!$O36='MAPA DE RIESGOS'!AA$9),'EVALUACIÓN 19-21'!$C43&amp;". ",IF(AND($F$9=PARÁMETROS!$F$10,PARÁMETROS!$S36='MAPA DE RIESGOS'!AA$9),'EVALUACIÓN 19-21'!$C43&amp;". ",IF(AND($F$9=PARÁMETROS!$F$11,PARÁMETROS!$W36='MAPA DE RIESGOS'!AA$9),'EVALUACIÓN 22'!$C43&amp;". ",""))))</f>
        <v/>
      </c>
      <c r="AB41" s="52" t="str">
        <f>+IF(AND($F$9=PARÁMETROS!$F$8,PARÁMETROS!$K36=AB$9),'EVALUACIÓN 19-21'!$C43&amp;". ",IF(AND($F$9=PARÁMETROS!$F$9,PARÁMETROS!$O36='MAPA DE RIESGOS'!AB$9),'EVALUACIÓN 19-21'!$C43&amp;". ",IF(AND($F$9=PARÁMETROS!$F$10,PARÁMETROS!$S36='MAPA DE RIESGOS'!AB$9),'EVALUACIÓN 19-21'!$C43&amp;". ",IF(AND($F$9=PARÁMETROS!$F$11,PARÁMETROS!$W36='MAPA DE RIESGOS'!AB$9),'EVALUACIÓN 22'!$C43&amp;". ",""))))</f>
        <v/>
      </c>
      <c r="AC41" s="52" t="str">
        <f>+IF(AND($F$9=PARÁMETROS!$F$8,PARÁMETROS!$K36=AC$9),'EVALUACIÓN 19-21'!$C43&amp;". ",IF(AND($F$9=PARÁMETROS!$F$9,PARÁMETROS!$O36='MAPA DE RIESGOS'!AC$9),'EVALUACIÓN 19-21'!$C43&amp;". ",IF(AND($F$9=PARÁMETROS!$F$10,PARÁMETROS!$S36='MAPA DE RIESGOS'!AC$9),'EVALUACIÓN 19-21'!$C43&amp;". ",IF(AND($F$9=PARÁMETROS!$F$11,PARÁMETROS!$W36='MAPA DE RIESGOS'!AC$9),'EVALUACIÓN 22'!$C43&amp;". ",""))))</f>
        <v/>
      </c>
      <c r="AD41" s="52" t="str">
        <f>+IF(AND($F$9=PARÁMETROS!$F$8,PARÁMETROS!$K36=AD$9),'EVALUACIÓN 19-21'!$C43&amp;". ",IF(AND($F$9=PARÁMETROS!$F$9,PARÁMETROS!$O36='MAPA DE RIESGOS'!AD$9),'EVALUACIÓN 19-21'!$C43&amp;". ",IF(AND($F$9=PARÁMETROS!$F$10,PARÁMETROS!$S36='MAPA DE RIESGOS'!AD$9),'EVALUACIÓN 19-21'!$C43&amp;". ",IF(AND($F$9=PARÁMETROS!$F$11,PARÁMETROS!$W36='MAPA DE RIESGOS'!AD$9),'EVALUACIÓN 22'!$C43&amp;". ",""))))</f>
        <v/>
      </c>
      <c r="AE41" s="52" t="str">
        <f>+IF(AND($F$9=PARÁMETROS!$F$8,PARÁMETROS!$K36=AE$9),'EVALUACIÓN 19-21'!$C43&amp;". ",IF(AND($F$9=PARÁMETROS!$F$9,PARÁMETROS!$O36='MAPA DE RIESGOS'!AE$9),'EVALUACIÓN 19-21'!$C43&amp;". ",IF(AND($F$9=PARÁMETROS!$F$10,PARÁMETROS!$S36='MAPA DE RIESGOS'!AE$9),'EVALUACIÓN 19-21'!$C43&amp;". ",IF(AND($F$9=PARÁMETROS!$F$11,PARÁMETROS!$W36='MAPA DE RIESGOS'!AE$9),'EVALUACIÓN 22'!$C43&amp;". ",""))))</f>
        <v/>
      </c>
      <c r="AF41" s="52" t="str">
        <f>+IF(AND($F$9=PARÁMETROS!$F$8,PARÁMETROS!$K36=AF$9),'EVALUACIÓN 19-21'!$C43&amp;". ",IF(AND($F$9=PARÁMETROS!$F$9,PARÁMETROS!$O36='MAPA DE RIESGOS'!AF$9),'EVALUACIÓN 19-21'!$C43&amp;". ",IF(AND($F$9=PARÁMETROS!$F$10,PARÁMETROS!$S36='MAPA DE RIESGOS'!AF$9),'EVALUACIÓN 19-21'!$C43&amp;". ",IF(AND($F$9=PARÁMETROS!$F$11,PARÁMETROS!$W36='MAPA DE RIESGOS'!AF$9),'EVALUACIÓN 22'!$C43&amp;". ",""))))</f>
        <v/>
      </c>
      <c r="AG41" s="52" t="str">
        <f>+IF(AND($F$9=PARÁMETROS!$F$8,PARÁMETROS!$K36=AG$9),'EVALUACIÓN 19-21'!$C43&amp;". ",IF(AND($F$9=PARÁMETROS!$F$9,PARÁMETROS!$O36='MAPA DE RIESGOS'!AG$9),'EVALUACIÓN 19-21'!$C43&amp;". ",IF(AND($F$9=PARÁMETROS!$F$10,PARÁMETROS!$S36='MAPA DE RIESGOS'!AG$9),'EVALUACIÓN 19-21'!$C43&amp;". ",IF(AND($F$9=PARÁMETROS!$F$11,PARÁMETROS!$W36='MAPA DE RIESGOS'!AG$9),'EVALUACIÓN 22'!$C43&amp;". ",""))))</f>
        <v/>
      </c>
      <c r="AH41" s="53" t="str">
        <f>+IF(AND($F$9=PARÁMETROS!$F$8,PARÁMETROS!$K36=AH$9),'EVALUACIÓN 19-21'!$C43&amp;". ",IF(AND($F$9=PARÁMETROS!$F$9,PARÁMETROS!$O36='MAPA DE RIESGOS'!AH$9),'EVALUACIÓN 19-21'!$C43&amp;". ",IF(AND($F$9=PARÁMETROS!$F$10,PARÁMETROS!$S36='MAPA DE RIESGOS'!AH$9),'EVALUACIÓN 19-21'!$C43&amp;". ",IF(AND($F$9=PARÁMETROS!$F$11,PARÁMETROS!$W36='MAPA DE RIESGOS'!AH$9),'EVALUACIÓN 22'!$C43&amp;". ",""))))</f>
        <v/>
      </c>
    </row>
    <row r="42" spans="9:34" ht="15" x14ac:dyDescent="0.25">
      <c r="I42" s="48"/>
      <c r="J42" s="51" t="str">
        <f>+IF(AND($F$9=PARÁMETROS!$F$8,PARÁMETROS!$K37=J$9),'EVALUACIÓN 19-21'!$C44&amp;". ",IF(AND($F$9=PARÁMETROS!$F$9,PARÁMETROS!$O37='MAPA DE RIESGOS'!J$9),'EVALUACIÓN 19-21'!$C44&amp;". ",IF(AND($F$9=PARÁMETROS!$F$10,PARÁMETROS!$S37='MAPA DE RIESGOS'!J$9),'EVALUACIÓN 19-21'!$C44&amp;". ",IF(AND($F$9=PARÁMETROS!$F$11,PARÁMETROS!$W37='MAPA DE RIESGOS'!J$9),'EVALUACIÓN 22'!$C44&amp;". ",""))))</f>
        <v/>
      </c>
      <c r="K42" s="52" t="str">
        <f>+IF(AND($F$9=PARÁMETROS!$F$8,PARÁMETROS!$K37=K$9),'EVALUACIÓN 19-21'!$C44&amp;". ",IF(AND($F$9=PARÁMETROS!$F$9,PARÁMETROS!$O37='MAPA DE RIESGOS'!K$9),'EVALUACIÓN 19-21'!$C44&amp;". ",IF(AND($F$9=PARÁMETROS!$F$10,PARÁMETROS!$S37='MAPA DE RIESGOS'!K$9),'EVALUACIÓN 19-21'!$C44&amp;". ",IF(AND($F$9=PARÁMETROS!$F$11,PARÁMETROS!$W37='MAPA DE RIESGOS'!K$9),'EVALUACIÓN 22'!$C44&amp;". ",""))))</f>
        <v/>
      </c>
      <c r="L42" s="52" t="str">
        <f>+IF(AND($F$9=PARÁMETROS!$F$8,PARÁMETROS!$K37=L$9),'EVALUACIÓN 19-21'!$C44&amp;". ",IF(AND($F$9=PARÁMETROS!$F$9,PARÁMETROS!$O37='MAPA DE RIESGOS'!L$9),'EVALUACIÓN 19-21'!$C44&amp;". ",IF(AND($F$9=PARÁMETROS!$F$10,PARÁMETROS!$S37='MAPA DE RIESGOS'!L$9),'EVALUACIÓN 19-21'!$C44&amp;". ",IF(AND($F$9=PARÁMETROS!$F$11,PARÁMETROS!$W37='MAPA DE RIESGOS'!L$9),'EVALUACIÓN 22'!$C44&amp;". ",""))))</f>
        <v/>
      </c>
      <c r="M42" s="52" t="str">
        <f>+IF(AND($F$9=PARÁMETROS!$F$8,PARÁMETROS!$K37=M$9),'EVALUACIÓN 19-21'!$C44&amp;". ",IF(AND($F$9=PARÁMETROS!$F$9,PARÁMETROS!$O37='MAPA DE RIESGOS'!M$9),'EVALUACIÓN 19-21'!$C44&amp;". ",IF(AND($F$9=PARÁMETROS!$F$10,PARÁMETROS!$S37='MAPA DE RIESGOS'!M$9),'EVALUACIÓN 19-21'!$C44&amp;". ",IF(AND($F$9=PARÁMETROS!$F$11,PARÁMETROS!$W37='MAPA DE RIESGOS'!M$9),'EVALUACIÓN 22'!$C44&amp;". ",""))))</f>
        <v/>
      </c>
      <c r="N42" s="52" t="str">
        <f>+IF(AND($F$9=PARÁMETROS!$F$8,PARÁMETROS!$K37=N$9),'EVALUACIÓN 19-21'!$C44&amp;". ",IF(AND($F$9=PARÁMETROS!$F$9,PARÁMETROS!$O37='MAPA DE RIESGOS'!N$9),'EVALUACIÓN 19-21'!$C44&amp;". ",IF(AND($F$9=PARÁMETROS!$F$10,PARÁMETROS!$S37='MAPA DE RIESGOS'!N$9),'EVALUACIÓN 19-21'!$C44&amp;". ",IF(AND($F$9=PARÁMETROS!$F$11,PARÁMETROS!$W37='MAPA DE RIESGOS'!N$9),'EVALUACIÓN 22'!$C44&amp;". ",""))))</f>
        <v/>
      </c>
      <c r="O42" s="52" t="str">
        <f>+IF(AND($F$9=PARÁMETROS!$F$8,PARÁMETROS!$K37=O$9),'EVALUACIÓN 19-21'!$C44&amp;". ",IF(AND($F$9=PARÁMETROS!$F$9,PARÁMETROS!$O37='MAPA DE RIESGOS'!O$9),'EVALUACIÓN 19-21'!$C44&amp;". ",IF(AND($F$9=PARÁMETROS!$F$10,PARÁMETROS!$S37='MAPA DE RIESGOS'!O$9),'EVALUACIÓN 19-21'!$C44&amp;". ",IF(AND($F$9=PARÁMETROS!$F$11,PARÁMETROS!$W37='MAPA DE RIESGOS'!O$9),'EVALUACIÓN 22'!$C44&amp;". ",""))))</f>
        <v/>
      </c>
      <c r="P42" s="52" t="str">
        <f>+IF(AND($F$9=PARÁMETROS!$F$8,PARÁMETROS!$K37=P$9),'EVALUACIÓN 19-21'!$C44&amp;". ",IF(AND($F$9=PARÁMETROS!$F$9,PARÁMETROS!$O37='MAPA DE RIESGOS'!P$9),'EVALUACIÓN 19-21'!$C44&amp;". ",IF(AND($F$9=PARÁMETROS!$F$10,PARÁMETROS!$S37='MAPA DE RIESGOS'!P$9),'EVALUACIÓN 19-21'!$C44&amp;". ",IF(AND($F$9=PARÁMETROS!$F$11,PARÁMETROS!$W37='MAPA DE RIESGOS'!P$9),'EVALUACIÓN 22'!$C44&amp;". ",""))))</f>
        <v/>
      </c>
      <c r="Q42" s="52" t="str">
        <f>+IF(AND($F$9=PARÁMETROS!$F$8,PARÁMETROS!$K37=Q$9),'EVALUACIÓN 19-21'!$C44&amp;". ",IF(AND($F$9=PARÁMETROS!$F$9,PARÁMETROS!$O37='MAPA DE RIESGOS'!Q$9),'EVALUACIÓN 19-21'!$C44&amp;". ",IF(AND($F$9=PARÁMETROS!$F$10,PARÁMETROS!$S37='MAPA DE RIESGOS'!Q$9),'EVALUACIÓN 19-21'!$C44&amp;". ",IF(AND($F$9=PARÁMETROS!$F$11,PARÁMETROS!$W37='MAPA DE RIESGOS'!Q$9),'EVALUACIÓN 22'!$C44&amp;". ",""))))</f>
        <v/>
      </c>
      <c r="R42" s="52" t="str">
        <f>+IF(AND($F$9=PARÁMETROS!$F$8,PARÁMETROS!$K37=R$9),'EVALUACIÓN 19-21'!$C44&amp;". ",IF(AND($F$9=PARÁMETROS!$F$9,PARÁMETROS!$O37='MAPA DE RIESGOS'!R$9),'EVALUACIÓN 19-21'!$C44&amp;". ",IF(AND($F$9=PARÁMETROS!$F$10,PARÁMETROS!$S37='MAPA DE RIESGOS'!R$9),'EVALUACIÓN 19-21'!$C44&amp;". ",IF(AND($F$9=PARÁMETROS!$F$11,PARÁMETROS!$W37='MAPA DE RIESGOS'!R$9),'EVALUACIÓN 22'!$C44&amp;". ",""))))</f>
        <v/>
      </c>
      <c r="S42" s="52" t="str">
        <f>+IF(AND($F$9=PARÁMETROS!$F$8,PARÁMETROS!$K37=S$9),'EVALUACIÓN 19-21'!$C44&amp;". ",IF(AND($F$9=PARÁMETROS!$F$9,PARÁMETROS!$O37='MAPA DE RIESGOS'!S$9),'EVALUACIÓN 19-21'!$C44&amp;". ",IF(AND($F$9=PARÁMETROS!$F$10,PARÁMETROS!$S37='MAPA DE RIESGOS'!S$9),'EVALUACIÓN 19-21'!$C44&amp;". ",IF(AND($F$9=PARÁMETROS!$F$11,PARÁMETROS!$W37='MAPA DE RIESGOS'!S$9),'EVALUACIÓN 22'!$C44&amp;". ",""))))</f>
        <v/>
      </c>
      <c r="T42" s="52" t="str">
        <f>+IF(AND($F$9=PARÁMETROS!$F$8,PARÁMETROS!$K37=T$9),'EVALUACIÓN 19-21'!$C44&amp;". ",IF(AND($F$9=PARÁMETROS!$F$9,PARÁMETROS!$O37='MAPA DE RIESGOS'!T$9),'EVALUACIÓN 19-21'!$C44&amp;". ",IF(AND($F$9=PARÁMETROS!$F$10,PARÁMETROS!$S37='MAPA DE RIESGOS'!T$9),'EVALUACIÓN 19-21'!$C44&amp;". ",IF(AND($F$9=PARÁMETROS!$F$11,PARÁMETROS!$W37='MAPA DE RIESGOS'!T$9),'EVALUACIÓN 22'!$C44&amp;". ",""))))</f>
        <v/>
      </c>
      <c r="U42" s="52" t="str">
        <f>+IF(AND($F$9=PARÁMETROS!$F$8,PARÁMETROS!$K37=U$9),'EVALUACIÓN 19-21'!$C44&amp;". ",IF(AND($F$9=PARÁMETROS!$F$9,PARÁMETROS!$O37='MAPA DE RIESGOS'!U$9),'EVALUACIÓN 19-21'!$C44&amp;". ",IF(AND($F$9=PARÁMETROS!$F$10,PARÁMETROS!$S37='MAPA DE RIESGOS'!U$9),'EVALUACIÓN 19-21'!$C44&amp;". ",IF(AND($F$9=PARÁMETROS!$F$11,PARÁMETROS!$W37='MAPA DE RIESGOS'!U$9),'EVALUACIÓN 22'!$C44&amp;". ",""))))</f>
        <v/>
      </c>
      <c r="V42" s="52" t="str">
        <f>+IF(AND($F$9=PARÁMETROS!$F$8,PARÁMETROS!$K37=V$9),'EVALUACIÓN 19-21'!$C44&amp;". ",IF(AND($F$9=PARÁMETROS!$F$9,PARÁMETROS!$O37='MAPA DE RIESGOS'!V$9),'EVALUACIÓN 19-21'!$C44&amp;". ",IF(AND($F$9=PARÁMETROS!$F$10,PARÁMETROS!$S37='MAPA DE RIESGOS'!V$9),'EVALUACIÓN 19-21'!$C44&amp;". ",IF(AND($F$9=PARÁMETROS!$F$11,PARÁMETROS!$W37='MAPA DE RIESGOS'!V$9),'EVALUACIÓN 22'!$C44&amp;". ",""))))</f>
        <v/>
      </c>
      <c r="W42" s="52" t="str">
        <f>+IF(AND($F$9=PARÁMETROS!$F$8,PARÁMETROS!$K37=W$9),'EVALUACIÓN 19-21'!$C44&amp;". ",IF(AND($F$9=PARÁMETROS!$F$9,PARÁMETROS!$O37='MAPA DE RIESGOS'!W$9),'EVALUACIÓN 19-21'!$C44&amp;". ",IF(AND($F$9=PARÁMETROS!$F$10,PARÁMETROS!$S37='MAPA DE RIESGOS'!W$9),'EVALUACIÓN 19-21'!$C44&amp;". ",IF(AND($F$9=PARÁMETROS!$F$11,PARÁMETROS!$W37='MAPA DE RIESGOS'!W$9),'EVALUACIÓN 22'!$C44&amp;". ",""))))</f>
        <v/>
      </c>
      <c r="X42" s="52" t="str">
        <f>+IF(AND($F$9=PARÁMETROS!$F$8,PARÁMETROS!$K37=X$9),'EVALUACIÓN 19-21'!$C44&amp;". ",IF(AND($F$9=PARÁMETROS!$F$9,PARÁMETROS!$O37='MAPA DE RIESGOS'!X$9),'EVALUACIÓN 19-21'!$C44&amp;". ",IF(AND($F$9=PARÁMETROS!$F$10,PARÁMETROS!$S37='MAPA DE RIESGOS'!X$9),'EVALUACIÓN 19-21'!$C44&amp;". ",IF(AND($F$9=PARÁMETROS!$F$11,PARÁMETROS!$W37='MAPA DE RIESGOS'!X$9),'EVALUACIÓN 22'!$C44&amp;". ",""))))</f>
        <v/>
      </c>
      <c r="Y42" s="52" t="str">
        <f>+IF(AND($F$9=PARÁMETROS!$F$8,PARÁMETROS!$K37=Y$9),'EVALUACIÓN 19-21'!$C44&amp;". ",IF(AND($F$9=PARÁMETROS!$F$9,PARÁMETROS!$O37='MAPA DE RIESGOS'!Y$9),'EVALUACIÓN 19-21'!$C44&amp;". ",IF(AND($F$9=PARÁMETROS!$F$10,PARÁMETROS!$S37='MAPA DE RIESGOS'!Y$9),'EVALUACIÓN 19-21'!$C44&amp;". ",IF(AND($F$9=PARÁMETROS!$F$11,PARÁMETROS!$W37='MAPA DE RIESGOS'!Y$9),'EVALUACIÓN 22'!$C44&amp;". ",""))))</f>
        <v/>
      </c>
      <c r="Z42" s="52" t="str">
        <f>+IF(AND($F$9=PARÁMETROS!$F$8,PARÁMETROS!$K37=Z$9),'EVALUACIÓN 19-21'!$C44&amp;". ",IF(AND($F$9=PARÁMETROS!$F$9,PARÁMETROS!$O37='MAPA DE RIESGOS'!Z$9),'EVALUACIÓN 19-21'!$C44&amp;". ",IF(AND($F$9=PARÁMETROS!$F$10,PARÁMETROS!$S37='MAPA DE RIESGOS'!Z$9),'EVALUACIÓN 19-21'!$C44&amp;". ",IF(AND($F$9=PARÁMETROS!$F$11,PARÁMETROS!$W37='MAPA DE RIESGOS'!Z$9),'EVALUACIÓN 22'!$C44&amp;". ",""))))</f>
        <v/>
      </c>
      <c r="AA42" s="52" t="str">
        <f>+IF(AND($F$9=PARÁMETROS!$F$8,PARÁMETROS!$K37=AA$9),'EVALUACIÓN 19-21'!$C44&amp;". ",IF(AND($F$9=PARÁMETROS!$F$9,PARÁMETROS!$O37='MAPA DE RIESGOS'!AA$9),'EVALUACIÓN 19-21'!$C44&amp;". ",IF(AND($F$9=PARÁMETROS!$F$10,PARÁMETROS!$S37='MAPA DE RIESGOS'!AA$9),'EVALUACIÓN 19-21'!$C44&amp;". ",IF(AND($F$9=PARÁMETROS!$F$11,PARÁMETROS!$W37='MAPA DE RIESGOS'!AA$9),'EVALUACIÓN 22'!$C44&amp;". ",""))))</f>
        <v/>
      </c>
      <c r="AB42" s="52" t="str">
        <f>+IF(AND($F$9=PARÁMETROS!$F$8,PARÁMETROS!$K37=AB$9),'EVALUACIÓN 19-21'!$C44&amp;". ",IF(AND($F$9=PARÁMETROS!$F$9,PARÁMETROS!$O37='MAPA DE RIESGOS'!AB$9),'EVALUACIÓN 19-21'!$C44&amp;". ",IF(AND($F$9=PARÁMETROS!$F$10,PARÁMETROS!$S37='MAPA DE RIESGOS'!AB$9),'EVALUACIÓN 19-21'!$C44&amp;". ",IF(AND($F$9=PARÁMETROS!$F$11,PARÁMETROS!$W37='MAPA DE RIESGOS'!AB$9),'EVALUACIÓN 22'!$C44&amp;". ",""))))</f>
        <v/>
      </c>
      <c r="AC42" s="52" t="str">
        <f>+IF(AND($F$9=PARÁMETROS!$F$8,PARÁMETROS!$K37=AC$9),'EVALUACIÓN 19-21'!$C44&amp;". ",IF(AND($F$9=PARÁMETROS!$F$9,PARÁMETROS!$O37='MAPA DE RIESGOS'!AC$9),'EVALUACIÓN 19-21'!$C44&amp;". ",IF(AND($F$9=PARÁMETROS!$F$10,PARÁMETROS!$S37='MAPA DE RIESGOS'!AC$9),'EVALUACIÓN 19-21'!$C44&amp;". ",IF(AND($F$9=PARÁMETROS!$F$11,PARÁMETROS!$W37='MAPA DE RIESGOS'!AC$9),'EVALUACIÓN 22'!$C44&amp;". ",""))))</f>
        <v/>
      </c>
      <c r="AD42" s="52" t="str">
        <f>+IF(AND($F$9=PARÁMETROS!$F$8,PARÁMETROS!$K37=AD$9),'EVALUACIÓN 19-21'!$C44&amp;". ",IF(AND($F$9=PARÁMETROS!$F$9,PARÁMETROS!$O37='MAPA DE RIESGOS'!AD$9),'EVALUACIÓN 19-21'!$C44&amp;". ",IF(AND($F$9=PARÁMETROS!$F$10,PARÁMETROS!$S37='MAPA DE RIESGOS'!AD$9),'EVALUACIÓN 19-21'!$C44&amp;". ",IF(AND($F$9=PARÁMETROS!$F$11,PARÁMETROS!$W37='MAPA DE RIESGOS'!AD$9),'EVALUACIÓN 22'!$C44&amp;". ",""))))</f>
        <v/>
      </c>
      <c r="AE42" s="52" t="str">
        <f>+IF(AND($F$9=PARÁMETROS!$F$8,PARÁMETROS!$K37=AE$9),'EVALUACIÓN 19-21'!$C44&amp;". ",IF(AND($F$9=PARÁMETROS!$F$9,PARÁMETROS!$O37='MAPA DE RIESGOS'!AE$9),'EVALUACIÓN 19-21'!$C44&amp;". ",IF(AND($F$9=PARÁMETROS!$F$10,PARÁMETROS!$S37='MAPA DE RIESGOS'!AE$9),'EVALUACIÓN 19-21'!$C44&amp;". ",IF(AND($F$9=PARÁMETROS!$F$11,PARÁMETROS!$W37='MAPA DE RIESGOS'!AE$9),'EVALUACIÓN 22'!$C44&amp;". ",""))))</f>
        <v/>
      </c>
      <c r="AF42" s="52" t="str">
        <f>+IF(AND($F$9=PARÁMETROS!$F$8,PARÁMETROS!$K37=AF$9),'EVALUACIÓN 19-21'!$C44&amp;". ",IF(AND($F$9=PARÁMETROS!$F$9,PARÁMETROS!$O37='MAPA DE RIESGOS'!AF$9),'EVALUACIÓN 19-21'!$C44&amp;". ",IF(AND($F$9=PARÁMETROS!$F$10,PARÁMETROS!$S37='MAPA DE RIESGOS'!AF$9),'EVALUACIÓN 19-21'!$C44&amp;". ",IF(AND($F$9=PARÁMETROS!$F$11,PARÁMETROS!$W37='MAPA DE RIESGOS'!AF$9),'EVALUACIÓN 22'!$C44&amp;". ",""))))</f>
        <v/>
      </c>
      <c r="AG42" s="52" t="str">
        <f>+IF(AND($F$9=PARÁMETROS!$F$8,PARÁMETROS!$K37=AG$9),'EVALUACIÓN 19-21'!$C44&amp;". ",IF(AND($F$9=PARÁMETROS!$F$9,PARÁMETROS!$O37='MAPA DE RIESGOS'!AG$9),'EVALUACIÓN 19-21'!$C44&amp;". ",IF(AND($F$9=PARÁMETROS!$F$10,PARÁMETROS!$S37='MAPA DE RIESGOS'!AG$9),'EVALUACIÓN 19-21'!$C44&amp;". ",IF(AND($F$9=PARÁMETROS!$F$11,PARÁMETROS!$W37='MAPA DE RIESGOS'!AG$9),'EVALUACIÓN 22'!$C44&amp;". ",""))))</f>
        <v/>
      </c>
      <c r="AH42" s="53" t="str">
        <f>+IF(AND($F$9=PARÁMETROS!$F$8,PARÁMETROS!$K37=AH$9),'EVALUACIÓN 19-21'!$C44&amp;". ",IF(AND($F$9=PARÁMETROS!$F$9,PARÁMETROS!$O37='MAPA DE RIESGOS'!AH$9),'EVALUACIÓN 19-21'!$C44&amp;". ",IF(AND($F$9=PARÁMETROS!$F$10,PARÁMETROS!$S37='MAPA DE RIESGOS'!AH$9),'EVALUACIÓN 19-21'!$C44&amp;". ",IF(AND($F$9=PARÁMETROS!$F$11,PARÁMETROS!$W37='MAPA DE RIESGOS'!AH$9),'EVALUACIÓN 22'!$C44&amp;". ",""))))</f>
        <v/>
      </c>
    </row>
    <row r="43" spans="9:34" ht="15" x14ac:dyDescent="0.25">
      <c r="I43" s="48"/>
      <c r="J43" s="51" t="str">
        <f>+IF(AND($F$9=PARÁMETROS!$F$8,PARÁMETROS!$K38=J$9),'EVALUACIÓN 19-21'!$C45&amp;". ",IF(AND($F$9=PARÁMETROS!$F$9,PARÁMETROS!$O38='MAPA DE RIESGOS'!J$9),'EVALUACIÓN 19-21'!$C45&amp;". ",IF(AND($F$9=PARÁMETROS!$F$10,PARÁMETROS!$S38='MAPA DE RIESGOS'!J$9),'EVALUACIÓN 19-21'!$C45&amp;". ",IF(AND($F$9=PARÁMETROS!$F$11,PARÁMETROS!$W38='MAPA DE RIESGOS'!J$9),'EVALUACIÓN 22'!$C45&amp;". ",""))))</f>
        <v/>
      </c>
      <c r="K43" s="52" t="str">
        <f>+IF(AND($F$9=PARÁMETROS!$F$8,PARÁMETROS!$K38=K$9),'EVALUACIÓN 19-21'!$C45&amp;". ",IF(AND($F$9=PARÁMETROS!$F$9,PARÁMETROS!$O38='MAPA DE RIESGOS'!K$9),'EVALUACIÓN 19-21'!$C45&amp;". ",IF(AND($F$9=PARÁMETROS!$F$10,PARÁMETROS!$S38='MAPA DE RIESGOS'!K$9),'EVALUACIÓN 19-21'!$C45&amp;". ",IF(AND($F$9=PARÁMETROS!$F$11,PARÁMETROS!$W38='MAPA DE RIESGOS'!K$9),'EVALUACIÓN 22'!$C45&amp;". ",""))))</f>
        <v/>
      </c>
      <c r="L43" s="52" t="str">
        <f>+IF(AND($F$9=PARÁMETROS!$F$8,PARÁMETROS!$K38=L$9),'EVALUACIÓN 19-21'!$C45&amp;". ",IF(AND($F$9=PARÁMETROS!$F$9,PARÁMETROS!$O38='MAPA DE RIESGOS'!L$9),'EVALUACIÓN 19-21'!$C45&amp;". ",IF(AND($F$9=PARÁMETROS!$F$10,PARÁMETROS!$S38='MAPA DE RIESGOS'!L$9),'EVALUACIÓN 19-21'!$C45&amp;". ",IF(AND($F$9=PARÁMETROS!$F$11,PARÁMETROS!$W38='MAPA DE RIESGOS'!L$9),'EVALUACIÓN 22'!$C45&amp;". ",""))))</f>
        <v/>
      </c>
      <c r="M43" s="52" t="str">
        <f>+IF(AND($F$9=PARÁMETROS!$F$8,PARÁMETROS!$K38=M$9),'EVALUACIÓN 19-21'!$C45&amp;". ",IF(AND($F$9=PARÁMETROS!$F$9,PARÁMETROS!$O38='MAPA DE RIESGOS'!M$9),'EVALUACIÓN 19-21'!$C45&amp;". ",IF(AND($F$9=PARÁMETROS!$F$10,PARÁMETROS!$S38='MAPA DE RIESGOS'!M$9),'EVALUACIÓN 19-21'!$C45&amp;". ",IF(AND($F$9=PARÁMETROS!$F$11,PARÁMETROS!$W38='MAPA DE RIESGOS'!M$9),'EVALUACIÓN 22'!$C45&amp;". ",""))))</f>
        <v/>
      </c>
      <c r="N43" s="52" t="str">
        <f>+IF(AND($F$9=PARÁMETROS!$F$8,PARÁMETROS!$K38=N$9),'EVALUACIÓN 19-21'!$C45&amp;". ",IF(AND($F$9=PARÁMETROS!$F$9,PARÁMETROS!$O38='MAPA DE RIESGOS'!N$9),'EVALUACIÓN 19-21'!$C45&amp;". ",IF(AND($F$9=PARÁMETROS!$F$10,PARÁMETROS!$S38='MAPA DE RIESGOS'!N$9),'EVALUACIÓN 19-21'!$C45&amp;". ",IF(AND($F$9=PARÁMETROS!$F$11,PARÁMETROS!$W38='MAPA DE RIESGOS'!N$9),'EVALUACIÓN 22'!$C45&amp;". ",""))))</f>
        <v/>
      </c>
      <c r="O43" s="52" t="str">
        <f>+IF(AND($F$9=PARÁMETROS!$F$8,PARÁMETROS!$K38=O$9),'EVALUACIÓN 19-21'!$C45&amp;". ",IF(AND($F$9=PARÁMETROS!$F$9,PARÁMETROS!$O38='MAPA DE RIESGOS'!O$9),'EVALUACIÓN 19-21'!$C45&amp;". ",IF(AND($F$9=PARÁMETROS!$F$10,PARÁMETROS!$S38='MAPA DE RIESGOS'!O$9),'EVALUACIÓN 19-21'!$C45&amp;". ",IF(AND($F$9=PARÁMETROS!$F$11,PARÁMETROS!$W38='MAPA DE RIESGOS'!O$9),'EVALUACIÓN 22'!$C45&amp;". ",""))))</f>
        <v/>
      </c>
      <c r="P43" s="52" t="str">
        <f>+IF(AND($F$9=PARÁMETROS!$F$8,PARÁMETROS!$K38=P$9),'EVALUACIÓN 19-21'!$C45&amp;". ",IF(AND($F$9=PARÁMETROS!$F$9,PARÁMETROS!$O38='MAPA DE RIESGOS'!P$9),'EVALUACIÓN 19-21'!$C45&amp;". ",IF(AND($F$9=PARÁMETROS!$F$10,PARÁMETROS!$S38='MAPA DE RIESGOS'!P$9),'EVALUACIÓN 19-21'!$C45&amp;". ",IF(AND($F$9=PARÁMETROS!$F$11,PARÁMETROS!$W38='MAPA DE RIESGOS'!P$9),'EVALUACIÓN 22'!$C45&amp;". ",""))))</f>
        <v/>
      </c>
      <c r="Q43" s="52" t="str">
        <f>+IF(AND($F$9=PARÁMETROS!$F$8,PARÁMETROS!$K38=Q$9),'EVALUACIÓN 19-21'!$C45&amp;". ",IF(AND($F$9=PARÁMETROS!$F$9,PARÁMETROS!$O38='MAPA DE RIESGOS'!Q$9),'EVALUACIÓN 19-21'!$C45&amp;". ",IF(AND($F$9=PARÁMETROS!$F$10,PARÁMETROS!$S38='MAPA DE RIESGOS'!Q$9),'EVALUACIÓN 19-21'!$C45&amp;". ",IF(AND($F$9=PARÁMETROS!$F$11,PARÁMETROS!$W38='MAPA DE RIESGOS'!Q$9),'EVALUACIÓN 22'!$C45&amp;". ",""))))</f>
        <v/>
      </c>
      <c r="R43" s="52" t="str">
        <f>+IF(AND($F$9=PARÁMETROS!$F$8,PARÁMETROS!$K38=R$9),'EVALUACIÓN 19-21'!$C45&amp;". ",IF(AND($F$9=PARÁMETROS!$F$9,PARÁMETROS!$O38='MAPA DE RIESGOS'!R$9),'EVALUACIÓN 19-21'!$C45&amp;". ",IF(AND($F$9=PARÁMETROS!$F$10,PARÁMETROS!$S38='MAPA DE RIESGOS'!R$9),'EVALUACIÓN 19-21'!$C45&amp;". ",IF(AND($F$9=PARÁMETROS!$F$11,PARÁMETROS!$W38='MAPA DE RIESGOS'!R$9),'EVALUACIÓN 22'!$C45&amp;". ",""))))</f>
        <v/>
      </c>
      <c r="S43" s="52" t="str">
        <f>+IF(AND($F$9=PARÁMETROS!$F$8,PARÁMETROS!$K38=S$9),'EVALUACIÓN 19-21'!$C45&amp;". ",IF(AND($F$9=PARÁMETROS!$F$9,PARÁMETROS!$O38='MAPA DE RIESGOS'!S$9),'EVALUACIÓN 19-21'!$C45&amp;". ",IF(AND($F$9=PARÁMETROS!$F$10,PARÁMETROS!$S38='MAPA DE RIESGOS'!S$9),'EVALUACIÓN 19-21'!$C45&amp;". ",IF(AND($F$9=PARÁMETROS!$F$11,PARÁMETROS!$W38='MAPA DE RIESGOS'!S$9),'EVALUACIÓN 22'!$C45&amp;". ",""))))</f>
        <v/>
      </c>
      <c r="T43" s="52" t="str">
        <f>+IF(AND($F$9=PARÁMETROS!$F$8,PARÁMETROS!$K38=T$9),'EVALUACIÓN 19-21'!$C45&amp;". ",IF(AND($F$9=PARÁMETROS!$F$9,PARÁMETROS!$O38='MAPA DE RIESGOS'!T$9),'EVALUACIÓN 19-21'!$C45&amp;". ",IF(AND($F$9=PARÁMETROS!$F$10,PARÁMETROS!$S38='MAPA DE RIESGOS'!T$9),'EVALUACIÓN 19-21'!$C45&amp;". ",IF(AND($F$9=PARÁMETROS!$F$11,PARÁMETROS!$W38='MAPA DE RIESGOS'!T$9),'EVALUACIÓN 22'!$C45&amp;". ",""))))</f>
        <v/>
      </c>
      <c r="U43" s="52" t="str">
        <f>+IF(AND($F$9=PARÁMETROS!$F$8,PARÁMETROS!$K38=U$9),'EVALUACIÓN 19-21'!$C45&amp;". ",IF(AND($F$9=PARÁMETROS!$F$9,PARÁMETROS!$O38='MAPA DE RIESGOS'!U$9),'EVALUACIÓN 19-21'!$C45&amp;". ",IF(AND($F$9=PARÁMETROS!$F$10,PARÁMETROS!$S38='MAPA DE RIESGOS'!U$9),'EVALUACIÓN 19-21'!$C45&amp;". ",IF(AND($F$9=PARÁMETROS!$F$11,PARÁMETROS!$W38='MAPA DE RIESGOS'!U$9),'EVALUACIÓN 22'!$C45&amp;". ",""))))</f>
        <v/>
      </c>
      <c r="V43" s="52" t="str">
        <f>+IF(AND($F$9=PARÁMETROS!$F$8,PARÁMETROS!$K38=V$9),'EVALUACIÓN 19-21'!$C45&amp;". ",IF(AND($F$9=PARÁMETROS!$F$9,PARÁMETROS!$O38='MAPA DE RIESGOS'!V$9),'EVALUACIÓN 19-21'!$C45&amp;". ",IF(AND($F$9=PARÁMETROS!$F$10,PARÁMETROS!$S38='MAPA DE RIESGOS'!V$9),'EVALUACIÓN 19-21'!$C45&amp;". ",IF(AND($F$9=PARÁMETROS!$F$11,PARÁMETROS!$W38='MAPA DE RIESGOS'!V$9),'EVALUACIÓN 22'!$C45&amp;". ",""))))</f>
        <v/>
      </c>
      <c r="W43" s="52" t="str">
        <f>+IF(AND($F$9=PARÁMETROS!$F$8,PARÁMETROS!$K38=W$9),'EVALUACIÓN 19-21'!$C45&amp;". ",IF(AND($F$9=PARÁMETROS!$F$9,PARÁMETROS!$O38='MAPA DE RIESGOS'!W$9),'EVALUACIÓN 19-21'!$C45&amp;". ",IF(AND($F$9=PARÁMETROS!$F$10,PARÁMETROS!$S38='MAPA DE RIESGOS'!W$9),'EVALUACIÓN 19-21'!$C45&amp;". ",IF(AND($F$9=PARÁMETROS!$F$11,PARÁMETROS!$W38='MAPA DE RIESGOS'!W$9),'EVALUACIÓN 22'!$C45&amp;". ",""))))</f>
        <v/>
      </c>
      <c r="X43" s="52" t="str">
        <f>+IF(AND($F$9=PARÁMETROS!$F$8,PARÁMETROS!$K38=X$9),'EVALUACIÓN 19-21'!$C45&amp;". ",IF(AND($F$9=PARÁMETROS!$F$9,PARÁMETROS!$O38='MAPA DE RIESGOS'!X$9),'EVALUACIÓN 19-21'!$C45&amp;". ",IF(AND($F$9=PARÁMETROS!$F$10,PARÁMETROS!$S38='MAPA DE RIESGOS'!X$9),'EVALUACIÓN 19-21'!$C45&amp;". ",IF(AND($F$9=PARÁMETROS!$F$11,PARÁMETROS!$W38='MAPA DE RIESGOS'!X$9),'EVALUACIÓN 22'!$C45&amp;". ",""))))</f>
        <v/>
      </c>
      <c r="Y43" s="52" t="str">
        <f>+IF(AND($F$9=PARÁMETROS!$F$8,PARÁMETROS!$K38=Y$9),'EVALUACIÓN 19-21'!$C45&amp;". ",IF(AND($F$9=PARÁMETROS!$F$9,PARÁMETROS!$O38='MAPA DE RIESGOS'!Y$9),'EVALUACIÓN 19-21'!$C45&amp;". ",IF(AND($F$9=PARÁMETROS!$F$10,PARÁMETROS!$S38='MAPA DE RIESGOS'!Y$9),'EVALUACIÓN 19-21'!$C45&amp;". ",IF(AND($F$9=PARÁMETROS!$F$11,PARÁMETROS!$W38='MAPA DE RIESGOS'!Y$9),'EVALUACIÓN 22'!$C45&amp;". ",""))))</f>
        <v/>
      </c>
      <c r="Z43" s="52" t="str">
        <f>+IF(AND($F$9=PARÁMETROS!$F$8,PARÁMETROS!$K38=Z$9),'EVALUACIÓN 19-21'!$C45&amp;". ",IF(AND($F$9=PARÁMETROS!$F$9,PARÁMETROS!$O38='MAPA DE RIESGOS'!Z$9),'EVALUACIÓN 19-21'!$C45&amp;". ",IF(AND($F$9=PARÁMETROS!$F$10,PARÁMETROS!$S38='MAPA DE RIESGOS'!Z$9),'EVALUACIÓN 19-21'!$C45&amp;". ",IF(AND($F$9=PARÁMETROS!$F$11,PARÁMETROS!$W38='MAPA DE RIESGOS'!Z$9),'EVALUACIÓN 22'!$C45&amp;". ",""))))</f>
        <v/>
      </c>
      <c r="AA43" s="52" t="str">
        <f>+IF(AND($F$9=PARÁMETROS!$F$8,PARÁMETROS!$K38=AA$9),'EVALUACIÓN 19-21'!$C45&amp;". ",IF(AND($F$9=PARÁMETROS!$F$9,PARÁMETROS!$O38='MAPA DE RIESGOS'!AA$9),'EVALUACIÓN 19-21'!$C45&amp;". ",IF(AND($F$9=PARÁMETROS!$F$10,PARÁMETROS!$S38='MAPA DE RIESGOS'!AA$9),'EVALUACIÓN 19-21'!$C45&amp;". ",IF(AND($F$9=PARÁMETROS!$F$11,PARÁMETROS!$W38='MAPA DE RIESGOS'!AA$9),'EVALUACIÓN 22'!$C45&amp;". ",""))))</f>
        <v/>
      </c>
      <c r="AB43" s="52" t="str">
        <f>+IF(AND($F$9=PARÁMETROS!$F$8,PARÁMETROS!$K38=AB$9),'EVALUACIÓN 19-21'!$C45&amp;". ",IF(AND($F$9=PARÁMETROS!$F$9,PARÁMETROS!$O38='MAPA DE RIESGOS'!AB$9),'EVALUACIÓN 19-21'!$C45&amp;". ",IF(AND($F$9=PARÁMETROS!$F$10,PARÁMETROS!$S38='MAPA DE RIESGOS'!AB$9),'EVALUACIÓN 19-21'!$C45&amp;". ",IF(AND($F$9=PARÁMETROS!$F$11,PARÁMETROS!$W38='MAPA DE RIESGOS'!AB$9),'EVALUACIÓN 22'!$C45&amp;". ",""))))</f>
        <v/>
      </c>
      <c r="AC43" s="52" t="str">
        <f>+IF(AND($F$9=PARÁMETROS!$F$8,PARÁMETROS!$K38=AC$9),'EVALUACIÓN 19-21'!$C45&amp;". ",IF(AND($F$9=PARÁMETROS!$F$9,PARÁMETROS!$O38='MAPA DE RIESGOS'!AC$9),'EVALUACIÓN 19-21'!$C45&amp;". ",IF(AND($F$9=PARÁMETROS!$F$10,PARÁMETROS!$S38='MAPA DE RIESGOS'!AC$9),'EVALUACIÓN 19-21'!$C45&amp;". ",IF(AND($F$9=PARÁMETROS!$F$11,PARÁMETROS!$W38='MAPA DE RIESGOS'!AC$9),'EVALUACIÓN 22'!$C45&amp;". ",""))))</f>
        <v/>
      </c>
      <c r="AD43" s="52" t="str">
        <f>+IF(AND($F$9=PARÁMETROS!$F$8,PARÁMETROS!$K38=AD$9),'EVALUACIÓN 19-21'!$C45&amp;". ",IF(AND($F$9=PARÁMETROS!$F$9,PARÁMETROS!$O38='MAPA DE RIESGOS'!AD$9),'EVALUACIÓN 19-21'!$C45&amp;". ",IF(AND($F$9=PARÁMETROS!$F$10,PARÁMETROS!$S38='MAPA DE RIESGOS'!AD$9),'EVALUACIÓN 19-21'!$C45&amp;". ",IF(AND($F$9=PARÁMETROS!$F$11,PARÁMETROS!$W38='MAPA DE RIESGOS'!AD$9),'EVALUACIÓN 22'!$C45&amp;". ",""))))</f>
        <v/>
      </c>
      <c r="AE43" s="52" t="str">
        <f>+IF(AND($F$9=PARÁMETROS!$F$8,PARÁMETROS!$K38=AE$9),'EVALUACIÓN 19-21'!$C45&amp;". ",IF(AND($F$9=PARÁMETROS!$F$9,PARÁMETROS!$O38='MAPA DE RIESGOS'!AE$9),'EVALUACIÓN 19-21'!$C45&amp;". ",IF(AND($F$9=PARÁMETROS!$F$10,PARÁMETROS!$S38='MAPA DE RIESGOS'!AE$9),'EVALUACIÓN 19-21'!$C45&amp;". ",IF(AND($F$9=PARÁMETROS!$F$11,PARÁMETROS!$W38='MAPA DE RIESGOS'!AE$9),'EVALUACIÓN 22'!$C45&amp;". ",""))))</f>
        <v/>
      </c>
      <c r="AF43" s="52" t="str">
        <f>+IF(AND($F$9=PARÁMETROS!$F$8,PARÁMETROS!$K38=AF$9),'EVALUACIÓN 19-21'!$C45&amp;". ",IF(AND($F$9=PARÁMETROS!$F$9,PARÁMETROS!$O38='MAPA DE RIESGOS'!AF$9),'EVALUACIÓN 19-21'!$C45&amp;". ",IF(AND($F$9=PARÁMETROS!$F$10,PARÁMETROS!$S38='MAPA DE RIESGOS'!AF$9),'EVALUACIÓN 19-21'!$C45&amp;". ",IF(AND($F$9=PARÁMETROS!$F$11,PARÁMETROS!$W38='MAPA DE RIESGOS'!AF$9),'EVALUACIÓN 22'!$C45&amp;". ",""))))</f>
        <v/>
      </c>
      <c r="AG43" s="52" t="str">
        <f>+IF(AND($F$9=PARÁMETROS!$F$8,PARÁMETROS!$K38=AG$9),'EVALUACIÓN 19-21'!$C45&amp;". ",IF(AND($F$9=PARÁMETROS!$F$9,PARÁMETROS!$O38='MAPA DE RIESGOS'!AG$9),'EVALUACIÓN 19-21'!$C45&amp;". ",IF(AND($F$9=PARÁMETROS!$F$10,PARÁMETROS!$S38='MAPA DE RIESGOS'!AG$9),'EVALUACIÓN 19-21'!$C45&amp;". ",IF(AND($F$9=PARÁMETROS!$F$11,PARÁMETROS!$W38='MAPA DE RIESGOS'!AG$9),'EVALUACIÓN 22'!$C45&amp;". ",""))))</f>
        <v/>
      </c>
      <c r="AH43" s="53" t="str">
        <f>+IF(AND($F$9=PARÁMETROS!$F$8,PARÁMETROS!$K38=AH$9),'EVALUACIÓN 19-21'!$C45&amp;". ",IF(AND($F$9=PARÁMETROS!$F$9,PARÁMETROS!$O38='MAPA DE RIESGOS'!AH$9),'EVALUACIÓN 19-21'!$C45&amp;". ",IF(AND($F$9=PARÁMETROS!$F$10,PARÁMETROS!$S38='MAPA DE RIESGOS'!AH$9),'EVALUACIÓN 19-21'!$C45&amp;". ",IF(AND($F$9=PARÁMETROS!$F$11,PARÁMETROS!$W38='MAPA DE RIESGOS'!AH$9),'EVALUACIÓN 22'!$C45&amp;". ",""))))</f>
        <v/>
      </c>
    </row>
    <row r="44" spans="9:34" ht="15" x14ac:dyDescent="0.25">
      <c r="I44" s="48"/>
      <c r="J44" s="51" t="str">
        <f>+IF(AND($F$9=PARÁMETROS!$F$8,PARÁMETROS!$K39=J$9),'EVALUACIÓN 19-21'!$C46&amp;". ",IF(AND($F$9=PARÁMETROS!$F$9,PARÁMETROS!$O39='MAPA DE RIESGOS'!J$9),'EVALUACIÓN 19-21'!$C46&amp;". ",IF(AND($F$9=PARÁMETROS!$F$10,PARÁMETROS!$S39='MAPA DE RIESGOS'!J$9),'EVALUACIÓN 19-21'!$C46&amp;". ",IF(AND($F$9=PARÁMETROS!$F$11,PARÁMETROS!$W39='MAPA DE RIESGOS'!J$9),'EVALUACIÓN 22'!$C46&amp;". ",""))))</f>
        <v/>
      </c>
      <c r="K44" s="52" t="str">
        <f>+IF(AND($F$9=PARÁMETROS!$F$8,PARÁMETROS!$K39=K$9),'EVALUACIÓN 19-21'!$C46&amp;". ",IF(AND($F$9=PARÁMETROS!$F$9,PARÁMETROS!$O39='MAPA DE RIESGOS'!K$9),'EVALUACIÓN 19-21'!$C46&amp;". ",IF(AND($F$9=PARÁMETROS!$F$10,PARÁMETROS!$S39='MAPA DE RIESGOS'!K$9),'EVALUACIÓN 19-21'!$C46&amp;". ",IF(AND($F$9=PARÁMETROS!$F$11,PARÁMETROS!$W39='MAPA DE RIESGOS'!K$9),'EVALUACIÓN 22'!$C46&amp;". ",""))))</f>
        <v/>
      </c>
      <c r="L44" s="52" t="str">
        <f>+IF(AND($F$9=PARÁMETROS!$F$8,PARÁMETROS!$K39=L$9),'EVALUACIÓN 19-21'!$C46&amp;". ",IF(AND($F$9=PARÁMETROS!$F$9,PARÁMETROS!$O39='MAPA DE RIESGOS'!L$9),'EVALUACIÓN 19-21'!$C46&amp;". ",IF(AND($F$9=PARÁMETROS!$F$10,PARÁMETROS!$S39='MAPA DE RIESGOS'!L$9),'EVALUACIÓN 19-21'!$C46&amp;". ",IF(AND($F$9=PARÁMETROS!$F$11,PARÁMETROS!$W39='MAPA DE RIESGOS'!L$9),'EVALUACIÓN 22'!$C46&amp;". ",""))))</f>
        <v/>
      </c>
      <c r="M44" s="52" t="str">
        <f>+IF(AND($F$9=PARÁMETROS!$F$8,PARÁMETROS!$K39=M$9),'EVALUACIÓN 19-21'!$C46&amp;". ",IF(AND($F$9=PARÁMETROS!$F$9,PARÁMETROS!$O39='MAPA DE RIESGOS'!M$9),'EVALUACIÓN 19-21'!$C46&amp;". ",IF(AND($F$9=PARÁMETROS!$F$10,PARÁMETROS!$S39='MAPA DE RIESGOS'!M$9),'EVALUACIÓN 19-21'!$C46&amp;". ",IF(AND($F$9=PARÁMETROS!$F$11,PARÁMETROS!$W39='MAPA DE RIESGOS'!M$9),'EVALUACIÓN 22'!$C46&amp;". ",""))))</f>
        <v/>
      </c>
      <c r="N44" s="52" t="str">
        <f>+IF(AND($F$9=PARÁMETROS!$F$8,PARÁMETROS!$K39=N$9),'EVALUACIÓN 19-21'!$C46&amp;". ",IF(AND($F$9=PARÁMETROS!$F$9,PARÁMETROS!$O39='MAPA DE RIESGOS'!N$9),'EVALUACIÓN 19-21'!$C46&amp;". ",IF(AND($F$9=PARÁMETROS!$F$10,PARÁMETROS!$S39='MAPA DE RIESGOS'!N$9),'EVALUACIÓN 19-21'!$C46&amp;". ",IF(AND($F$9=PARÁMETROS!$F$11,PARÁMETROS!$W39='MAPA DE RIESGOS'!N$9),'EVALUACIÓN 22'!$C46&amp;". ",""))))</f>
        <v/>
      </c>
      <c r="O44" s="52" t="str">
        <f>+IF(AND($F$9=PARÁMETROS!$F$8,PARÁMETROS!$K39=O$9),'EVALUACIÓN 19-21'!$C46&amp;". ",IF(AND($F$9=PARÁMETROS!$F$9,PARÁMETROS!$O39='MAPA DE RIESGOS'!O$9),'EVALUACIÓN 19-21'!$C46&amp;". ",IF(AND($F$9=PARÁMETROS!$F$10,PARÁMETROS!$S39='MAPA DE RIESGOS'!O$9),'EVALUACIÓN 19-21'!$C46&amp;". ",IF(AND($F$9=PARÁMETROS!$F$11,PARÁMETROS!$W39='MAPA DE RIESGOS'!O$9),'EVALUACIÓN 22'!$C46&amp;". ",""))))</f>
        <v/>
      </c>
      <c r="P44" s="52" t="str">
        <f>+IF(AND($F$9=PARÁMETROS!$F$8,PARÁMETROS!$K39=P$9),'EVALUACIÓN 19-21'!$C46&amp;". ",IF(AND($F$9=PARÁMETROS!$F$9,PARÁMETROS!$O39='MAPA DE RIESGOS'!P$9),'EVALUACIÓN 19-21'!$C46&amp;". ",IF(AND($F$9=PARÁMETROS!$F$10,PARÁMETROS!$S39='MAPA DE RIESGOS'!P$9),'EVALUACIÓN 19-21'!$C46&amp;". ",IF(AND($F$9=PARÁMETROS!$F$11,PARÁMETROS!$W39='MAPA DE RIESGOS'!P$9),'EVALUACIÓN 22'!$C46&amp;". ",""))))</f>
        <v/>
      </c>
      <c r="Q44" s="52" t="str">
        <f>+IF(AND($F$9=PARÁMETROS!$F$8,PARÁMETROS!$K39=Q$9),'EVALUACIÓN 19-21'!$C46&amp;". ",IF(AND($F$9=PARÁMETROS!$F$9,PARÁMETROS!$O39='MAPA DE RIESGOS'!Q$9),'EVALUACIÓN 19-21'!$C46&amp;". ",IF(AND($F$9=PARÁMETROS!$F$10,PARÁMETROS!$S39='MAPA DE RIESGOS'!Q$9),'EVALUACIÓN 19-21'!$C46&amp;". ",IF(AND($F$9=PARÁMETROS!$F$11,PARÁMETROS!$W39='MAPA DE RIESGOS'!Q$9),'EVALUACIÓN 22'!$C46&amp;". ",""))))</f>
        <v/>
      </c>
      <c r="R44" s="52" t="str">
        <f>+IF(AND($F$9=PARÁMETROS!$F$8,PARÁMETROS!$K39=R$9),'EVALUACIÓN 19-21'!$C46&amp;". ",IF(AND($F$9=PARÁMETROS!$F$9,PARÁMETROS!$O39='MAPA DE RIESGOS'!R$9),'EVALUACIÓN 19-21'!$C46&amp;". ",IF(AND($F$9=PARÁMETROS!$F$10,PARÁMETROS!$S39='MAPA DE RIESGOS'!R$9),'EVALUACIÓN 19-21'!$C46&amp;". ",IF(AND($F$9=PARÁMETROS!$F$11,PARÁMETROS!$W39='MAPA DE RIESGOS'!R$9),'EVALUACIÓN 22'!$C46&amp;". ",""))))</f>
        <v/>
      </c>
      <c r="S44" s="52" t="str">
        <f>+IF(AND($F$9=PARÁMETROS!$F$8,PARÁMETROS!$K39=S$9),'EVALUACIÓN 19-21'!$C46&amp;". ",IF(AND($F$9=PARÁMETROS!$F$9,PARÁMETROS!$O39='MAPA DE RIESGOS'!S$9),'EVALUACIÓN 19-21'!$C46&amp;". ",IF(AND($F$9=PARÁMETROS!$F$10,PARÁMETROS!$S39='MAPA DE RIESGOS'!S$9),'EVALUACIÓN 19-21'!$C46&amp;". ",IF(AND($F$9=PARÁMETROS!$F$11,PARÁMETROS!$W39='MAPA DE RIESGOS'!S$9),'EVALUACIÓN 22'!$C46&amp;". ",""))))</f>
        <v/>
      </c>
      <c r="T44" s="52" t="str">
        <f>+IF(AND($F$9=PARÁMETROS!$F$8,PARÁMETROS!$K39=T$9),'EVALUACIÓN 19-21'!$C46&amp;". ",IF(AND($F$9=PARÁMETROS!$F$9,PARÁMETROS!$O39='MAPA DE RIESGOS'!T$9),'EVALUACIÓN 19-21'!$C46&amp;". ",IF(AND($F$9=PARÁMETROS!$F$10,PARÁMETROS!$S39='MAPA DE RIESGOS'!T$9),'EVALUACIÓN 19-21'!$C46&amp;". ",IF(AND($F$9=PARÁMETROS!$F$11,PARÁMETROS!$W39='MAPA DE RIESGOS'!T$9),'EVALUACIÓN 22'!$C46&amp;". ",""))))</f>
        <v/>
      </c>
      <c r="U44" s="52" t="str">
        <f>+IF(AND($F$9=PARÁMETROS!$F$8,PARÁMETROS!$K39=U$9),'EVALUACIÓN 19-21'!$C46&amp;". ",IF(AND($F$9=PARÁMETROS!$F$9,PARÁMETROS!$O39='MAPA DE RIESGOS'!U$9),'EVALUACIÓN 19-21'!$C46&amp;". ",IF(AND($F$9=PARÁMETROS!$F$10,PARÁMETROS!$S39='MAPA DE RIESGOS'!U$9),'EVALUACIÓN 19-21'!$C46&amp;". ",IF(AND($F$9=PARÁMETROS!$F$11,PARÁMETROS!$W39='MAPA DE RIESGOS'!U$9),'EVALUACIÓN 22'!$C46&amp;". ",""))))</f>
        <v/>
      </c>
      <c r="V44" s="52" t="str">
        <f>+IF(AND($F$9=PARÁMETROS!$F$8,PARÁMETROS!$K39=V$9),'EVALUACIÓN 19-21'!$C46&amp;". ",IF(AND($F$9=PARÁMETROS!$F$9,PARÁMETROS!$O39='MAPA DE RIESGOS'!V$9),'EVALUACIÓN 19-21'!$C46&amp;". ",IF(AND($F$9=PARÁMETROS!$F$10,PARÁMETROS!$S39='MAPA DE RIESGOS'!V$9),'EVALUACIÓN 19-21'!$C46&amp;". ",IF(AND($F$9=PARÁMETROS!$F$11,PARÁMETROS!$W39='MAPA DE RIESGOS'!V$9),'EVALUACIÓN 22'!$C46&amp;". ",""))))</f>
        <v/>
      </c>
      <c r="W44" s="52" t="str">
        <f>+IF(AND($F$9=PARÁMETROS!$F$8,PARÁMETROS!$K39=W$9),'EVALUACIÓN 19-21'!$C46&amp;". ",IF(AND($F$9=PARÁMETROS!$F$9,PARÁMETROS!$O39='MAPA DE RIESGOS'!W$9),'EVALUACIÓN 19-21'!$C46&amp;". ",IF(AND($F$9=PARÁMETROS!$F$10,PARÁMETROS!$S39='MAPA DE RIESGOS'!W$9),'EVALUACIÓN 19-21'!$C46&amp;". ",IF(AND($F$9=PARÁMETROS!$F$11,PARÁMETROS!$W39='MAPA DE RIESGOS'!W$9),'EVALUACIÓN 22'!$C46&amp;". ",""))))</f>
        <v/>
      </c>
      <c r="X44" s="52" t="str">
        <f>+IF(AND($F$9=PARÁMETROS!$F$8,PARÁMETROS!$K39=X$9),'EVALUACIÓN 19-21'!$C46&amp;". ",IF(AND($F$9=PARÁMETROS!$F$9,PARÁMETROS!$O39='MAPA DE RIESGOS'!X$9),'EVALUACIÓN 19-21'!$C46&amp;". ",IF(AND($F$9=PARÁMETROS!$F$10,PARÁMETROS!$S39='MAPA DE RIESGOS'!X$9),'EVALUACIÓN 19-21'!$C46&amp;". ",IF(AND($F$9=PARÁMETROS!$F$11,PARÁMETROS!$W39='MAPA DE RIESGOS'!X$9),'EVALUACIÓN 22'!$C46&amp;". ",""))))</f>
        <v/>
      </c>
      <c r="Y44" s="52" t="str">
        <f>+IF(AND($F$9=PARÁMETROS!$F$8,PARÁMETROS!$K39=Y$9),'EVALUACIÓN 19-21'!$C46&amp;". ",IF(AND($F$9=PARÁMETROS!$F$9,PARÁMETROS!$O39='MAPA DE RIESGOS'!Y$9),'EVALUACIÓN 19-21'!$C46&amp;". ",IF(AND($F$9=PARÁMETROS!$F$10,PARÁMETROS!$S39='MAPA DE RIESGOS'!Y$9),'EVALUACIÓN 19-21'!$C46&amp;". ",IF(AND($F$9=PARÁMETROS!$F$11,PARÁMETROS!$W39='MAPA DE RIESGOS'!Y$9),'EVALUACIÓN 22'!$C46&amp;". ",""))))</f>
        <v/>
      </c>
      <c r="Z44" s="52" t="str">
        <f>+IF(AND($F$9=PARÁMETROS!$F$8,PARÁMETROS!$K39=Z$9),'EVALUACIÓN 19-21'!$C46&amp;". ",IF(AND($F$9=PARÁMETROS!$F$9,PARÁMETROS!$O39='MAPA DE RIESGOS'!Z$9),'EVALUACIÓN 19-21'!$C46&amp;". ",IF(AND($F$9=PARÁMETROS!$F$10,PARÁMETROS!$S39='MAPA DE RIESGOS'!Z$9),'EVALUACIÓN 19-21'!$C46&amp;". ",IF(AND($F$9=PARÁMETROS!$F$11,PARÁMETROS!$W39='MAPA DE RIESGOS'!Z$9),'EVALUACIÓN 22'!$C46&amp;". ",""))))</f>
        <v/>
      </c>
      <c r="AA44" s="52" t="str">
        <f>+IF(AND($F$9=PARÁMETROS!$F$8,PARÁMETROS!$K39=AA$9),'EVALUACIÓN 19-21'!$C46&amp;". ",IF(AND($F$9=PARÁMETROS!$F$9,PARÁMETROS!$O39='MAPA DE RIESGOS'!AA$9),'EVALUACIÓN 19-21'!$C46&amp;". ",IF(AND($F$9=PARÁMETROS!$F$10,PARÁMETROS!$S39='MAPA DE RIESGOS'!AA$9),'EVALUACIÓN 19-21'!$C46&amp;". ",IF(AND($F$9=PARÁMETROS!$F$11,PARÁMETROS!$W39='MAPA DE RIESGOS'!AA$9),'EVALUACIÓN 22'!$C46&amp;". ",""))))</f>
        <v/>
      </c>
      <c r="AB44" s="52" t="str">
        <f>+IF(AND($F$9=PARÁMETROS!$F$8,PARÁMETROS!$K39=AB$9),'EVALUACIÓN 19-21'!$C46&amp;". ",IF(AND($F$9=PARÁMETROS!$F$9,PARÁMETROS!$O39='MAPA DE RIESGOS'!AB$9),'EVALUACIÓN 19-21'!$C46&amp;". ",IF(AND($F$9=PARÁMETROS!$F$10,PARÁMETROS!$S39='MAPA DE RIESGOS'!AB$9),'EVALUACIÓN 19-21'!$C46&amp;". ",IF(AND($F$9=PARÁMETROS!$F$11,PARÁMETROS!$W39='MAPA DE RIESGOS'!AB$9),'EVALUACIÓN 22'!$C46&amp;". ",""))))</f>
        <v/>
      </c>
      <c r="AC44" s="52" t="str">
        <f>+IF(AND($F$9=PARÁMETROS!$F$8,PARÁMETROS!$K39=AC$9),'EVALUACIÓN 19-21'!$C46&amp;". ",IF(AND($F$9=PARÁMETROS!$F$9,PARÁMETROS!$O39='MAPA DE RIESGOS'!AC$9),'EVALUACIÓN 19-21'!$C46&amp;". ",IF(AND($F$9=PARÁMETROS!$F$10,PARÁMETROS!$S39='MAPA DE RIESGOS'!AC$9),'EVALUACIÓN 19-21'!$C46&amp;". ",IF(AND($F$9=PARÁMETROS!$F$11,PARÁMETROS!$W39='MAPA DE RIESGOS'!AC$9),'EVALUACIÓN 22'!$C46&amp;". ",""))))</f>
        <v/>
      </c>
      <c r="AD44" s="52" t="str">
        <f>+IF(AND($F$9=PARÁMETROS!$F$8,PARÁMETROS!$K39=AD$9),'EVALUACIÓN 19-21'!$C46&amp;". ",IF(AND($F$9=PARÁMETROS!$F$9,PARÁMETROS!$O39='MAPA DE RIESGOS'!AD$9),'EVALUACIÓN 19-21'!$C46&amp;". ",IF(AND($F$9=PARÁMETROS!$F$10,PARÁMETROS!$S39='MAPA DE RIESGOS'!AD$9),'EVALUACIÓN 19-21'!$C46&amp;". ",IF(AND($F$9=PARÁMETROS!$F$11,PARÁMETROS!$W39='MAPA DE RIESGOS'!AD$9),'EVALUACIÓN 22'!$C46&amp;". ",""))))</f>
        <v/>
      </c>
      <c r="AE44" s="52" t="str">
        <f>+IF(AND($F$9=PARÁMETROS!$F$8,PARÁMETROS!$K39=AE$9),'EVALUACIÓN 19-21'!$C46&amp;". ",IF(AND($F$9=PARÁMETROS!$F$9,PARÁMETROS!$O39='MAPA DE RIESGOS'!AE$9),'EVALUACIÓN 19-21'!$C46&amp;". ",IF(AND($F$9=PARÁMETROS!$F$10,PARÁMETROS!$S39='MAPA DE RIESGOS'!AE$9),'EVALUACIÓN 19-21'!$C46&amp;". ",IF(AND($F$9=PARÁMETROS!$F$11,PARÁMETROS!$W39='MAPA DE RIESGOS'!AE$9),'EVALUACIÓN 22'!$C46&amp;". ",""))))</f>
        <v/>
      </c>
      <c r="AF44" s="52" t="str">
        <f>+IF(AND($F$9=PARÁMETROS!$F$8,PARÁMETROS!$K39=AF$9),'EVALUACIÓN 19-21'!$C46&amp;". ",IF(AND($F$9=PARÁMETROS!$F$9,PARÁMETROS!$O39='MAPA DE RIESGOS'!AF$9),'EVALUACIÓN 19-21'!$C46&amp;". ",IF(AND($F$9=PARÁMETROS!$F$10,PARÁMETROS!$S39='MAPA DE RIESGOS'!AF$9),'EVALUACIÓN 19-21'!$C46&amp;". ",IF(AND($F$9=PARÁMETROS!$F$11,PARÁMETROS!$W39='MAPA DE RIESGOS'!AF$9),'EVALUACIÓN 22'!$C46&amp;". ",""))))</f>
        <v/>
      </c>
      <c r="AG44" s="52" t="str">
        <f>+IF(AND($F$9=PARÁMETROS!$F$8,PARÁMETROS!$K39=AG$9),'EVALUACIÓN 19-21'!$C46&amp;". ",IF(AND($F$9=PARÁMETROS!$F$9,PARÁMETROS!$O39='MAPA DE RIESGOS'!AG$9),'EVALUACIÓN 19-21'!$C46&amp;". ",IF(AND($F$9=PARÁMETROS!$F$10,PARÁMETROS!$S39='MAPA DE RIESGOS'!AG$9),'EVALUACIÓN 19-21'!$C46&amp;". ",IF(AND($F$9=PARÁMETROS!$F$11,PARÁMETROS!$W39='MAPA DE RIESGOS'!AG$9),'EVALUACIÓN 22'!$C46&amp;". ",""))))</f>
        <v/>
      </c>
      <c r="AH44" s="53" t="str">
        <f>+IF(AND($F$9=PARÁMETROS!$F$8,PARÁMETROS!$K39=AH$9),'EVALUACIÓN 19-21'!$C46&amp;". ",IF(AND($F$9=PARÁMETROS!$F$9,PARÁMETROS!$O39='MAPA DE RIESGOS'!AH$9),'EVALUACIÓN 19-21'!$C46&amp;". ",IF(AND($F$9=PARÁMETROS!$F$10,PARÁMETROS!$S39='MAPA DE RIESGOS'!AH$9),'EVALUACIÓN 19-21'!$C46&amp;". ",IF(AND($F$9=PARÁMETROS!$F$11,PARÁMETROS!$W39='MAPA DE RIESGOS'!AH$9),'EVALUACIÓN 22'!$C46&amp;". ",""))))</f>
        <v/>
      </c>
    </row>
    <row r="45" spans="9:34" ht="15" x14ac:dyDescent="0.25">
      <c r="I45" s="48"/>
      <c r="J45" s="51" t="str">
        <f>+IF(AND($F$9=PARÁMETROS!$F$8,PARÁMETROS!$K40=J$9),'EVALUACIÓN 19-21'!$C47&amp;". ",IF(AND($F$9=PARÁMETROS!$F$9,PARÁMETROS!$O40='MAPA DE RIESGOS'!J$9),'EVALUACIÓN 19-21'!$C47&amp;". ",IF(AND($F$9=PARÁMETROS!$F$10,PARÁMETROS!$S40='MAPA DE RIESGOS'!J$9),'EVALUACIÓN 19-21'!$C47&amp;". ",IF(AND($F$9=PARÁMETROS!$F$11,PARÁMETROS!$W40='MAPA DE RIESGOS'!J$9),'EVALUACIÓN 22'!$C47&amp;". ",""))))</f>
        <v/>
      </c>
      <c r="K45" s="52" t="str">
        <f>+IF(AND($F$9=PARÁMETROS!$F$8,PARÁMETROS!$K40=K$9),'EVALUACIÓN 19-21'!$C47&amp;". ",IF(AND($F$9=PARÁMETROS!$F$9,PARÁMETROS!$O40='MAPA DE RIESGOS'!K$9),'EVALUACIÓN 19-21'!$C47&amp;". ",IF(AND($F$9=PARÁMETROS!$F$10,PARÁMETROS!$S40='MAPA DE RIESGOS'!K$9),'EVALUACIÓN 19-21'!$C47&amp;". ",IF(AND($F$9=PARÁMETROS!$F$11,PARÁMETROS!$W40='MAPA DE RIESGOS'!K$9),'EVALUACIÓN 22'!$C47&amp;". ",""))))</f>
        <v/>
      </c>
      <c r="L45" s="52" t="str">
        <f>+IF(AND($F$9=PARÁMETROS!$F$8,PARÁMETROS!$K40=L$9),'EVALUACIÓN 19-21'!$C47&amp;". ",IF(AND($F$9=PARÁMETROS!$F$9,PARÁMETROS!$O40='MAPA DE RIESGOS'!L$9),'EVALUACIÓN 19-21'!$C47&amp;". ",IF(AND($F$9=PARÁMETROS!$F$10,PARÁMETROS!$S40='MAPA DE RIESGOS'!L$9),'EVALUACIÓN 19-21'!$C47&amp;". ",IF(AND($F$9=PARÁMETROS!$F$11,PARÁMETROS!$W40='MAPA DE RIESGOS'!L$9),'EVALUACIÓN 22'!$C47&amp;". ",""))))</f>
        <v/>
      </c>
      <c r="M45" s="52" t="str">
        <f>+IF(AND($F$9=PARÁMETROS!$F$8,PARÁMETROS!$K40=M$9),'EVALUACIÓN 19-21'!$C47&amp;". ",IF(AND($F$9=PARÁMETROS!$F$9,PARÁMETROS!$O40='MAPA DE RIESGOS'!M$9),'EVALUACIÓN 19-21'!$C47&amp;". ",IF(AND($F$9=PARÁMETROS!$F$10,PARÁMETROS!$S40='MAPA DE RIESGOS'!M$9),'EVALUACIÓN 19-21'!$C47&amp;". ",IF(AND($F$9=PARÁMETROS!$F$11,PARÁMETROS!$W40='MAPA DE RIESGOS'!M$9),'EVALUACIÓN 22'!$C47&amp;". ",""))))</f>
        <v/>
      </c>
      <c r="N45" s="52" t="str">
        <f>+IF(AND($F$9=PARÁMETROS!$F$8,PARÁMETROS!$K40=N$9),'EVALUACIÓN 19-21'!$C47&amp;". ",IF(AND($F$9=PARÁMETROS!$F$9,PARÁMETROS!$O40='MAPA DE RIESGOS'!N$9),'EVALUACIÓN 19-21'!$C47&amp;". ",IF(AND($F$9=PARÁMETROS!$F$10,PARÁMETROS!$S40='MAPA DE RIESGOS'!N$9),'EVALUACIÓN 19-21'!$C47&amp;". ",IF(AND($F$9=PARÁMETROS!$F$11,PARÁMETROS!$W40='MAPA DE RIESGOS'!N$9),'EVALUACIÓN 22'!$C47&amp;". ",""))))</f>
        <v/>
      </c>
      <c r="O45" s="52" t="str">
        <f>+IF(AND($F$9=PARÁMETROS!$F$8,PARÁMETROS!$K40=O$9),'EVALUACIÓN 19-21'!$C47&amp;". ",IF(AND($F$9=PARÁMETROS!$F$9,PARÁMETROS!$O40='MAPA DE RIESGOS'!O$9),'EVALUACIÓN 19-21'!$C47&amp;". ",IF(AND($F$9=PARÁMETROS!$F$10,PARÁMETROS!$S40='MAPA DE RIESGOS'!O$9),'EVALUACIÓN 19-21'!$C47&amp;". ",IF(AND($F$9=PARÁMETROS!$F$11,PARÁMETROS!$W40='MAPA DE RIESGOS'!O$9),'EVALUACIÓN 22'!$C47&amp;". ",""))))</f>
        <v/>
      </c>
      <c r="P45" s="52" t="str">
        <f>+IF(AND($F$9=PARÁMETROS!$F$8,PARÁMETROS!$K40=P$9),'EVALUACIÓN 19-21'!$C47&amp;". ",IF(AND($F$9=PARÁMETROS!$F$9,PARÁMETROS!$O40='MAPA DE RIESGOS'!P$9),'EVALUACIÓN 19-21'!$C47&amp;". ",IF(AND($F$9=PARÁMETROS!$F$10,PARÁMETROS!$S40='MAPA DE RIESGOS'!P$9),'EVALUACIÓN 19-21'!$C47&amp;". ",IF(AND($F$9=PARÁMETROS!$F$11,PARÁMETROS!$W40='MAPA DE RIESGOS'!P$9),'EVALUACIÓN 22'!$C47&amp;". ",""))))</f>
        <v/>
      </c>
      <c r="Q45" s="52" t="str">
        <f>+IF(AND($F$9=PARÁMETROS!$F$8,PARÁMETROS!$K40=Q$9),'EVALUACIÓN 19-21'!$C47&amp;". ",IF(AND($F$9=PARÁMETROS!$F$9,PARÁMETROS!$O40='MAPA DE RIESGOS'!Q$9),'EVALUACIÓN 19-21'!$C47&amp;". ",IF(AND($F$9=PARÁMETROS!$F$10,PARÁMETROS!$S40='MAPA DE RIESGOS'!Q$9),'EVALUACIÓN 19-21'!$C47&amp;". ",IF(AND($F$9=PARÁMETROS!$F$11,PARÁMETROS!$W40='MAPA DE RIESGOS'!Q$9),'EVALUACIÓN 22'!$C47&amp;". ",""))))</f>
        <v/>
      </c>
      <c r="R45" s="52" t="str">
        <f>+IF(AND($F$9=PARÁMETROS!$F$8,PARÁMETROS!$K40=R$9),'EVALUACIÓN 19-21'!$C47&amp;". ",IF(AND($F$9=PARÁMETROS!$F$9,PARÁMETROS!$O40='MAPA DE RIESGOS'!R$9),'EVALUACIÓN 19-21'!$C47&amp;". ",IF(AND($F$9=PARÁMETROS!$F$10,PARÁMETROS!$S40='MAPA DE RIESGOS'!R$9),'EVALUACIÓN 19-21'!$C47&amp;". ",IF(AND($F$9=PARÁMETROS!$F$11,PARÁMETROS!$W40='MAPA DE RIESGOS'!R$9),'EVALUACIÓN 22'!$C47&amp;". ",""))))</f>
        <v/>
      </c>
      <c r="S45" s="52" t="str">
        <f>+IF(AND($F$9=PARÁMETROS!$F$8,PARÁMETROS!$K40=S$9),'EVALUACIÓN 19-21'!$C47&amp;". ",IF(AND($F$9=PARÁMETROS!$F$9,PARÁMETROS!$O40='MAPA DE RIESGOS'!S$9),'EVALUACIÓN 19-21'!$C47&amp;". ",IF(AND($F$9=PARÁMETROS!$F$10,PARÁMETROS!$S40='MAPA DE RIESGOS'!S$9),'EVALUACIÓN 19-21'!$C47&amp;". ",IF(AND($F$9=PARÁMETROS!$F$11,PARÁMETROS!$W40='MAPA DE RIESGOS'!S$9),'EVALUACIÓN 22'!$C47&amp;". ",""))))</f>
        <v/>
      </c>
      <c r="T45" s="52" t="str">
        <f>+IF(AND($F$9=PARÁMETROS!$F$8,PARÁMETROS!$K40=T$9),'EVALUACIÓN 19-21'!$C47&amp;". ",IF(AND($F$9=PARÁMETROS!$F$9,PARÁMETROS!$O40='MAPA DE RIESGOS'!T$9),'EVALUACIÓN 19-21'!$C47&amp;". ",IF(AND($F$9=PARÁMETROS!$F$10,PARÁMETROS!$S40='MAPA DE RIESGOS'!T$9),'EVALUACIÓN 19-21'!$C47&amp;". ",IF(AND($F$9=PARÁMETROS!$F$11,PARÁMETROS!$W40='MAPA DE RIESGOS'!T$9),'EVALUACIÓN 22'!$C47&amp;". ",""))))</f>
        <v/>
      </c>
      <c r="U45" s="52" t="str">
        <f>+IF(AND($F$9=PARÁMETROS!$F$8,PARÁMETROS!$K40=U$9),'EVALUACIÓN 19-21'!$C47&amp;". ",IF(AND($F$9=PARÁMETROS!$F$9,PARÁMETROS!$O40='MAPA DE RIESGOS'!U$9),'EVALUACIÓN 19-21'!$C47&amp;". ",IF(AND($F$9=PARÁMETROS!$F$10,PARÁMETROS!$S40='MAPA DE RIESGOS'!U$9),'EVALUACIÓN 19-21'!$C47&amp;". ",IF(AND($F$9=PARÁMETROS!$F$11,PARÁMETROS!$W40='MAPA DE RIESGOS'!U$9),'EVALUACIÓN 22'!$C47&amp;". ",""))))</f>
        <v/>
      </c>
      <c r="V45" s="52" t="str">
        <f>+IF(AND($F$9=PARÁMETROS!$F$8,PARÁMETROS!$K40=V$9),'EVALUACIÓN 19-21'!$C47&amp;". ",IF(AND($F$9=PARÁMETROS!$F$9,PARÁMETROS!$O40='MAPA DE RIESGOS'!V$9),'EVALUACIÓN 19-21'!$C47&amp;". ",IF(AND($F$9=PARÁMETROS!$F$10,PARÁMETROS!$S40='MAPA DE RIESGOS'!V$9),'EVALUACIÓN 19-21'!$C47&amp;". ",IF(AND($F$9=PARÁMETROS!$F$11,PARÁMETROS!$W40='MAPA DE RIESGOS'!V$9),'EVALUACIÓN 22'!$C47&amp;". ",""))))</f>
        <v/>
      </c>
      <c r="W45" s="52" t="str">
        <f>+IF(AND($F$9=PARÁMETROS!$F$8,PARÁMETROS!$K40=W$9),'EVALUACIÓN 19-21'!$C47&amp;". ",IF(AND($F$9=PARÁMETROS!$F$9,PARÁMETROS!$O40='MAPA DE RIESGOS'!W$9),'EVALUACIÓN 19-21'!$C47&amp;". ",IF(AND($F$9=PARÁMETROS!$F$10,PARÁMETROS!$S40='MAPA DE RIESGOS'!W$9),'EVALUACIÓN 19-21'!$C47&amp;". ",IF(AND($F$9=PARÁMETROS!$F$11,PARÁMETROS!$W40='MAPA DE RIESGOS'!W$9),'EVALUACIÓN 22'!$C47&amp;". ",""))))</f>
        <v/>
      </c>
      <c r="X45" s="52" t="str">
        <f>+IF(AND($F$9=PARÁMETROS!$F$8,PARÁMETROS!$K40=X$9),'EVALUACIÓN 19-21'!$C47&amp;". ",IF(AND($F$9=PARÁMETROS!$F$9,PARÁMETROS!$O40='MAPA DE RIESGOS'!X$9),'EVALUACIÓN 19-21'!$C47&amp;". ",IF(AND($F$9=PARÁMETROS!$F$10,PARÁMETROS!$S40='MAPA DE RIESGOS'!X$9),'EVALUACIÓN 19-21'!$C47&amp;". ",IF(AND($F$9=PARÁMETROS!$F$11,PARÁMETROS!$W40='MAPA DE RIESGOS'!X$9),'EVALUACIÓN 22'!$C47&amp;". ",""))))</f>
        <v/>
      </c>
      <c r="Y45" s="52" t="str">
        <f>+IF(AND($F$9=PARÁMETROS!$F$8,PARÁMETROS!$K40=Y$9),'EVALUACIÓN 19-21'!$C47&amp;". ",IF(AND($F$9=PARÁMETROS!$F$9,PARÁMETROS!$O40='MAPA DE RIESGOS'!Y$9),'EVALUACIÓN 19-21'!$C47&amp;". ",IF(AND($F$9=PARÁMETROS!$F$10,PARÁMETROS!$S40='MAPA DE RIESGOS'!Y$9),'EVALUACIÓN 19-21'!$C47&amp;". ",IF(AND($F$9=PARÁMETROS!$F$11,PARÁMETROS!$W40='MAPA DE RIESGOS'!Y$9),'EVALUACIÓN 22'!$C47&amp;". ",""))))</f>
        <v/>
      </c>
      <c r="Z45" s="52" t="str">
        <f>+IF(AND($F$9=PARÁMETROS!$F$8,PARÁMETROS!$K40=Z$9),'EVALUACIÓN 19-21'!$C47&amp;". ",IF(AND($F$9=PARÁMETROS!$F$9,PARÁMETROS!$O40='MAPA DE RIESGOS'!Z$9),'EVALUACIÓN 19-21'!$C47&amp;". ",IF(AND($F$9=PARÁMETROS!$F$10,PARÁMETROS!$S40='MAPA DE RIESGOS'!Z$9),'EVALUACIÓN 19-21'!$C47&amp;". ",IF(AND($F$9=PARÁMETROS!$F$11,PARÁMETROS!$W40='MAPA DE RIESGOS'!Z$9),'EVALUACIÓN 22'!$C47&amp;". ",""))))</f>
        <v/>
      </c>
      <c r="AA45" s="52" t="str">
        <f>+IF(AND($F$9=PARÁMETROS!$F$8,PARÁMETROS!$K40=AA$9),'EVALUACIÓN 19-21'!$C47&amp;". ",IF(AND($F$9=PARÁMETROS!$F$9,PARÁMETROS!$O40='MAPA DE RIESGOS'!AA$9),'EVALUACIÓN 19-21'!$C47&amp;". ",IF(AND($F$9=PARÁMETROS!$F$10,PARÁMETROS!$S40='MAPA DE RIESGOS'!AA$9),'EVALUACIÓN 19-21'!$C47&amp;". ",IF(AND($F$9=PARÁMETROS!$F$11,PARÁMETROS!$W40='MAPA DE RIESGOS'!AA$9),'EVALUACIÓN 22'!$C47&amp;". ",""))))</f>
        <v/>
      </c>
      <c r="AB45" s="52" t="str">
        <f>+IF(AND($F$9=PARÁMETROS!$F$8,PARÁMETROS!$K40=AB$9),'EVALUACIÓN 19-21'!$C47&amp;". ",IF(AND($F$9=PARÁMETROS!$F$9,PARÁMETROS!$O40='MAPA DE RIESGOS'!AB$9),'EVALUACIÓN 19-21'!$C47&amp;". ",IF(AND($F$9=PARÁMETROS!$F$10,PARÁMETROS!$S40='MAPA DE RIESGOS'!AB$9),'EVALUACIÓN 19-21'!$C47&amp;". ",IF(AND($F$9=PARÁMETROS!$F$11,PARÁMETROS!$W40='MAPA DE RIESGOS'!AB$9),'EVALUACIÓN 22'!$C47&amp;". ",""))))</f>
        <v/>
      </c>
      <c r="AC45" s="52" t="str">
        <f>+IF(AND($F$9=PARÁMETROS!$F$8,PARÁMETROS!$K40=AC$9),'EVALUACIÓN 19-21'!$C47&amp;". ",IF(AND($F$9=PARÁMETROS!$F$9,PARÁMETROS!$O40='MAPA DE RIESGOS'!AC$9),'EVALUACIÓN 19-21'!$C47&amp;". ",IF(AND($F$9=PARÁMETROS!$F$10,PARÁMETROS!$S40='MAPA DE RIESGOS'!AC$9),'EVALUACIÓN 19-21'!$C47&amp;". ",IF(AND($F$9=PARÁMETROS!$F$11,PARÁMETROS!$W40='MAPA DE RIESGOS'!AC$9),'EVALUACIÓN 22'!$C47&amp;". ",""))))</f>
        <v/>
      </c>
      <c r="AD45" s="52" t="str">
        <f>+IF(AND($F$9=PARÁMETROS!$F$8,PARÁMETROS!$K40=AD$9),'EVALUACIÓN 19-21'!$C47&amp;". ",IF(AND($F$9=PARÁMETROS!$F$9,PARÁMETROS!$O40='MAPA DE RIESGOS'!AD$9),'EVALUACIÓN 19-21'!$C47&amp;". ",IF(AND($F$9=PARÁMETROS!$F$10,PARÁMETROS!$S40='MAPA DE RIESGOS'!AD$9),'EVALUACIÓN 19-21'!$C47&amp;". ",IF(AND($F$9=PARÁMETROS!$F$11,PARÁMETROS!$W40='MAPA DE RIESGOS'!AD$9),'EVALUACIÓN 22'!$C47&amp;". ",""))))</f>
        <v/>
      </c>
      <c r="AE45" s="52" t="str">
        <f>+IF(AND($F$9=PARÁMETROS!$F$8,PARÁMETROS!$K40=AE$9),'EVALUACIÓN 19-21'!$C47&amp;". ",IF(AND($F$9=PARÁMETROS!$F$9,PARÁMETROS!$O40='MAPA DE RIESGOS'!AE$9),'EVALUACIÓN 19-21'!$C47&amp;". ",IF(AND($F$9=PARÁMETROS!$F$10,PARÁMETROS!$S40='MAPA DE RIESGOS'!AE$9),'EVALUACIÓN 19-21'!$C47&amp;". ",IF(AND($F$9=PARÁMETROS!$F$11,PARÁMETROS!$W40='MAPA DE RIESGOS'!AE$9),'EVALUACIÓN 22'!$C47&amp;". ",""))))</f>
        <v/>
      </c>
      <c r="AF45" s="52" t="str">
        <f>+IF(AND($F$9=PARÁMETROS!$F$8,PARÁMETROS!$K40=AF$9),'EVALUACIÓN 19-21'!$C47&amp;". ",IF(AND($F$9=PARÁMETROS!$F$9,PARÁMETROS!$O40='MAPA DE RIESGOS'!AF$9),'EVALUACIÓN 19-21'!$C47&amp;". ",IF(AND($F$9=PARÁMETROS!$F$10,PARÁMETROS!$S40='MAPA DE RIESGOS'!AF$9),'EVALUACIÓN 19-21'!$C47&amp;". ",IF(AND($F$9=PARÁMETROS!$F$11,PARÁMETROS!$W40='MAPA DE RIESGOS'!AF$9),'EVALUACIÓN 22'!$C47&amp;". ",""))))</f>
        <v/>
      </c>
      <c r="AG45" s="52" t="str">
        <f>+IF(AND($F$9=PARÁMETROS!$F$8,PARÁMETROS!$K40=AG$9),'EVALUACIÓN 19-21'!$C47&amp;". ",IF(AND($F$9=PARÁMETROS!$F$9,PARÁMETROS!$O40='MAPA DE RIESGOS'!AG$9),'EVALUACIÓN 19-21'!$C47&amp;". ",IF(AND($F$9=PARÁMETROS!$F$10,PARÁMETROS!$S40='MAPA DE RIESGOS'!AG$9),'EVALUACIÓN 19-21'!$C47&amp;". ",IF(AND($F$9=PARÁMETROS!$F$11,PARÁMETROS!$W40='MAPA DE RIESGOS'!AG$9),'EVALUACIÓN 22'!$C47&amp;". ",""))))</f>
        <v/>
      </c>
      <c r="AH45" s="53" t="str">
        <f>+IF(AND($F$9=PARÁMETROS!$F$8,PARÁMETROS!$K40=AH$9),'EVALUACIÓN 19-21'!$C47&amp;". ",IF(AND($F$9=PARÁMETROS!$F$9,PARÁMETROS!$O40='MAPA DE RIESGOS'!AH$9),'EVALUACIÓN 19-21'!$C47&amp;". ",IF(AND($F$9=PARÁMETROS!$F$10,PARÁMETROS!$S40='MAPA DE RIESGOS'!AH$9),'EVALUACIÓN 19-21'!$C47&amp;". ",IF(AND($F$9=PARÁMETROS!$F$11,PARÁMETROS!$W40='MAPA DE RIESGOS'!AH$9),'EVALUACIÓN 22'!$C47&amp;". ",""))))</f>
        <v/>
      </c>
    </row>
    <row r="46" spans="9:34" ht="15" x14ac:dyDescent="0.25">
      <c r="I46" s="48"/>
      <c r="J46" s="51" t="str">
        <f>+IF(AND($F$9=PARÁMETROS!$F$8,PARÁMETROS!$K41=J$9),'EVALUACIÓN 19-21'!$C48&amp;". ",IF(AND($F$9=PARÁMETROS!$F$9,PARÁMETROS!$O41='MAPA DE RIESGOS'!J$9),'EVALUACIÓN 19-21'!$C48&amp;". ",IF(AND($F$9=PARÁMETROS!$F$10,PARÁMETROS!$S41='MAPA DE RIESGOS'!J$9),'EVALUACIÓN 19-21'!$C48&amp;". ",IF(AND($F$9=PARÁMETROS!$F$11,PARÁMETROS!$W41='MAPA DE RIESGOS'!J$9),'EVALUACIÓN 22'!$C48&amp;". ",""))))</f>
        <v/>
      </c>
      <c r="K46" s="52" t="str">
        <f>+IF(AND($F$9=PARÁMETROS!$F$8,PARÁMETROS!$K41=K$9),'EVALUACIÓN 19-21'!$C48&amp;". ",IF(AND($F$9=PARÁMETROS!$F$9,PARÁMETROS!$O41='MAPA DE RIESGOS'!K$9),'EVALUACIÓN 19-21'!$C48&amp;". ",IF(AND($F$9=PARÁMETROS!$F$10,PARÁMETROS!$S41='MAPA DE RIESGOS'!K$9),'EVALUACIÓN 19-21'!$C48&amp;". ",IF(AND($F$9=PARÁMETROS!$F$11,PARÁMETROS!$W41='MAPA DE RIESGOS'!K$9),'EVALUACIÓN 22'!$C48&amp;". ",""))))</f>
        <v/>
      </c>
      <c r="L46" s="52" t="str">
        <f>+IF(AND($F$9=PARÁMETROS!$F$8,PARÁMETROS!$K41=L$9),'EVALUACIÓN 19-21'!$C48&amp;". ",IF(AND($F$9=PARÁMETROS!$F$9,PARÁMETROS!$O41='MAPA DE RIESGOS'!L$9),'EVALUACIÓN 19-21'!$C48&amp;". ",IF(AND($F$9=PARÁMETROS!$F$10,PARÁMETROS!$S41='MAPA DE RIESGOS'!L$9),'EVALUACIÓN 19-21'!$C48&amp;". ",IF(AND($F$9=PARÁMETROS!$F$11,PARÁMETROS!$W41='MAPA DE RIESGOS'!L$9),'EVALUACIÓN 22'!$C48&amp;". ",""))))</f>
        <v/>
      </c>
      <c r="M46" s="52" t="str">
        <f>+IF(AND($F$9=PARÁMETROS!$F$8,PARÁMETROS!$K41=M$9),'EVALUACIÓN 19-21'!$C48&amp;". ",IF(AND($F$9=PARÁMETROS!$F$9,PARÁMETROS!$O41='MAPA DE RIESGOS'!M$9),'EVALUACIÓN 19-21'!$C48&amp;". ",IF(AND($F$9=PARÁMETROS!$F$10,PARÁMETROS!$S41='MAPA DE RIESGOS'!M$9),'EVALUACIÓN 19-21'!$C48&amp;". ",IF(AND($F$9=PARÁMETROS!$F$11,PARÁMETROS!$W41='MAPA DE RIESGOS'!M$9),'EVALUACIÓN 22'!$C48&amp;". ",""))))</f>
        <v/>
      </c>
      <c r="N46" s="52" t="str">
        <f>+IF(AND($F$9=PARÁMETROS!$F$8,PARÁMETROS!$K41=N$9),'EVALUACIÓN 19-21'!$C48&amp;". ",IF(AND($F$9=PARÁMETROS!$F$9,PARÁMETROS!$O41='MAPA DE RIESGOS'!N$9),'EVALUACIÓN 19-21'!$C48&amp;". ",IF(AND($F$9=PARÁMETROS!$F$10,PARÁMETROS!$S41='MAPA DE RIESGOS'!N$9),'EVALUACIÓN 19-21'!$C48&amp;". ",IF(AND($F$9=PARÁMETROS!$F$11,PARÁMETROS!$W41='MAPA DE RIESGOS'!N$9),'EVALUACIÓN 22'!$C48&amp;". ",""))))</f>
        <v/>
      </c>
      <c r="O46" s="52" t="str">
        <f>+IF(AND($F$9=PARÁMETROS!$F$8,PARÁMETROS!$K41=O$9),'EVALUACIÓN 19-21'!$C48&amp;". ",IF(AND($F$9=PARÁMETROS!$F$9,PARÁMETROS!$O41='MAPA DE RIESGOS'!O$9),'EVALUACIÓN 19-21'!$C48&amp;". ",IF(AND($F$9=PARÁMETROS!$F$10,PARÁMETROS!$S41='MAPA DE RIESGOS'!O$9),'EVALUACIÓN 19-21'!$C48&amp;". ",IF(AND($F$9=PARÁMETROS!$F$11,PARÁMETROS!$W41='MAPA DE RIESGOS'!O$9),'EVALUACIÓN 22'!$C48&amp;". ",""))))</f>
        <v/>
      </c>
      <c r="P46" s="52" t="str">
        <f>+IF(AND($F$9=PARÁMETROS!$F$8,PARÁMETROS!$K41=P$9),'EVALUACIÓN 19-21'!$C48&amp;". ",IF(AND($F$9=PARÁMETROS!$F$9,PARÁMETROS!$O41='MAPA DE RIESGOS'!P$9),'EVALUACIÓN 19-21'!$C48&amp;". ",IF(AND($F$9=PARÁMETROS!$F$10,PARÁMETROS!$S41='MAPA DE RIESGOS'!P$9),'EVALUACIÓN 19-21'!$C48&amp;". ",IF(AND($F$9=PARÁMETROS!$F$11,PARÁMETROS!$W41='MAPA DE RIESGOS'!P$9),'EVALUACIÓN 22'!$C48&amp;". ",""))))</f>
        <v/>
      </c>
      <c r="Q46" s="52" t="str">
        <f>+IF(AND($F$9=PARÁMETROS!$F$8,PARÁMETROS!$K41=Q$9),'EVALUACIÓN 19-21'!$C48&amp;". ",IF(AND($F$9=PARÁMETROS!$F$9,PARÁMETROS!$O41='MAPA DE RIESGOS'!Q$9),'EVALUACIÓN 19-21'!$C48&amp;". ",IF(AND($F$9=PARÁMETROS!$F$10,PARÁMETROS!$S41='MAPA DE RIESGOS'!Q$9),'EVALUACIÓN 19-21'!$C48&amp;". ",IF(AND($F$9=PARÁMETROS!$F$11,PARÁMETROS!$W41='MAPA DE RIESGOS'!Q$9),'EVALUACIÓN 22'!$C48&amp;". ",""))))</f>
        <v/>
      </c>
      <c r="R46" s="52" t="str">
        <f>+IF(AND($F$9=PARÁMETROS!$F$8,PARÁMETROS!$K41=R$9),'EVALUACIÓN 19-21'!$C48&amp;". ",IF(AND($F$9=PARÁMETROS!$F$9,PARÁMETROS!$O41='MAPA DE RIESGOS'!R$9),'EVALUACIÓN 19-21'!$C48&amp;". ",IF(AND($F$9=PARÁMETROS!$F$10,PARÁMETROS!$S41='MAPA DE RIESGOS'!R$9),'EVALUACIÓN 19-21'!$C48&amp;". ",IF(AND($F$9=PARÁMETROS!$F$11,PARÁMETROS!$W41='MAPA DE RIESGOS'!R$9),'EVALUACIÓN 22'!$C48&amp;". ",""))))</f>
        <v/>
      </c>
      <c r="S46" s="52" t="str">
        <f>+IF(AND($F$9=PARÁMETROS!$F$8,PARÁMETROS!$K41=S$9),'EVALUACIÓN 19-21'!$C48&amp;". ",IF(AND($F$9=PARÁMETROS!$F$9,PARÁMETROS!$O41='MAPA DE RIESGOS'!S$9),'EVALUACIÓN 19-21'!$C48&amp;". ",IF(AND($F$9=PARÁMETROS!$F$10,PARÁMETROS!$S41='MAPA DE RIESGOS'!S$9),'EVALUACIÓN 19-21'!$C48&amp;". ",IF(AND($F$9=PARÁMETROS!$F$11,PARÁMETROS!$W41='MAPA DE RIESGOS'!S$9),'EVALUACIÓN 22'!$C48&amp;". ",""))))</f>
        <v/>
      </c>
      <c r="T46" s="52" t="str">
        <f>+IF(AND($F$9=PARÁMETROS!$F$8,PARÁMETROS!$K41=T$9),'EVALUACIÓN 19-21'!$C48&amp;". ",IF(AND($F$9=PARÁMETROS!$F$9,PARÁMETROS!$O41='MAPA DE RIESGOS'!T$9),'EVALUACIÓN 19-21'!$C48&amp;". ",IF(AND($F$9=PARÁMETROS!$F$10,PARÁMETROS!$S41='MAPA DE RIESGOS'!T$9),'EVALUACIÓN 19-21'!$C48&amp;". ",IF(AND($F$9=PARÁMETROS!$F$11,PARÁMETROS!$W41='MAPA DE RIESGOS'!T$9),'EVALUACIÓN 22'!$C48&amp;". ",""))))</f>
        <v/>
      </c>
      <c r="U46" s="52" t="str">
        <f>+IF(AND($F$9=PARÁMETROS!$F$8,PARÁMETROS!$K41=U$9),'EVALUACIÓN 19-21'!$C48&amp;". ",IF(AND($F$9=PARÁMETROS!$F$9,PARÁMETROS!$O41='MAPA DE RIESGOS'!U$9),'EVALUACIÓN 19-21'!$C48&amp;". ",IF(AND($F$9=PARÁMETROS!$F$10,PARÁMETROS!$S41='MAPA DE RIESGOS'!U$9),'EVALUACIÓN 19-21'!$C48&amp;". ",IF(AND($F$9=PARÁMETROS!$F$11,PARÁMETROS!$W41='MAPA DE RIESGOS'!U$9),'EVALUACIÓN 22'!$C48&amp;". ",""))))</f>
        <v/>
      </c>
      <c r="V46" s="52" t="str">
        <f>+IF(AND($F$9=PARÁMETROS!$F$8,PARÁMETROS!$K41=V$9),'EVALUACIÓN 19-21'!$C48&amp;". ",IF(AND($F$9=PARÁMETROS!$F$9,PARÁMETROS!$O41='MAPA DE RIESGOS'!V$9),'EVALUACIÓN 19-21'!$C48&amp;". ",IF(AND($F$9=PARÁMETROS!$F$10,PARÁMETROS!$S41='MAPA DE RIESGOS'!V$9),'EVALUACIÓN 19-21'!$C48&amp;". ",IF(AND($F$9=PARÁMETROS!$F$11,PARÁMETROS!$W41='MAPA DE RIESGOS'!V$9),'EVALUACIÓN 22'!$C48&amp;". ",""))))</f>
        <v/>
      </c>
      <c r="W46" s="52" t="str">
        <f>+IF(AND($F$9=PARÁMETROS!$F$8,PARÁMETROS!$K41=W$9),'EVALUACIÓN 19-21'!$C48&amp;". ",IF(AND($F$9=PARÁMETROS!$F$9,PARÁMETROS!$O41='MAPA DE RIESGOS'!W$9),'EVALUACIÓN 19-21'!$C48&amp;". ",IF(AND($F$9=PARÁMETROS!$F$10,PARÁMETROS!$S41='MAPA DE RIESGOS'!W$9),'EVALUACIÓN 19-21'!$C48&amp;". ",IF(AND($F$9=PARÁMETROS!$F$11,PARÁMETROS!$W41='MAPA DE RIESGOS'!W$9),'EVALUACIÓN 22'!$C48&amp;". ",""))))</f>
        <v/>
      </c>
      <c r="X46" s="52" t="str">
        <f>+IF(AND($F$9=PARÁMETROS!$F$8,PARÁMETROS!$K41=X$9),'EVALUACIÓN 19-21'!$C48&amp;". ",IF(AND($F$9=PARÁMETROS!$F$9,PARÁMETROS!$O41='MAPA DE RIESGOS'!X$9),'EVALUACIÓN 19-21'!$C48&amp;". ",IF(AND($F$9=PARÁMETROS!$F$10,PARÁMETROS!$S41='MAPA DE RIESGOS'!X$9),'EVALUACIÓN 19-21'!$C48&amp;". ",IF(AND($F$9=PARÁMETROS!$F$11,PARÁMETROS!$W41='MAPA DE RIESGOS'!X$9),'EVALUACIÓN 22'!$C48&amp;". ",""))))</f>
        <v/>
      </c>
      <c r="Y46" s="52" t="str">
        <f>+IF(AND($F$9=PARÁMETROS!$F$8,PARÁMETROS!$K41=Y$9),'EVALUACIÓN 19-21'!$C48&amp;". ",IF(AND($F$9=PARÁMETROS!$F$9,PARÁMETROS!$O41='MAPA DE RIESGOS'!Y$9),'EVALUACIÓN 19-21'!$C48&amp;". ",IF(AND($F$9=PARÁMETROS!$F$10,PARÁMETROS!$S41='MAPA DE RIESGOS'!Y$9),'EVALUACIÓN 19-21'!$C48&amp;". ",IF(AND($F$9=PARÁMETROS!$F$11,PARÁMETROS!$W41='MAPA DE RIESGOS'!Y$9),'EVALUACIÓN 22'!$C48&amp;". ",""))))</f>
        <v/>
      </c>
      <c r="Z46" s="52" t="str">
        <f>+IF(AND($F$9=PARÁMETROS!$F$8,PARÁMETROS!$K41=Z$9),'EVALUACIÓN 19-21'!$C48&amp;". ",IF(AND($F$9=PARÁMETROS!$F$9,PARÁMETROS!$O41='MAPA DE RIESGOS'!Z$9),'EVALUACIÓN 19-21'!$C48&amp;". ",IF(AND($F$9=PARÁMETROS!$F$10,PARÁMETROS!$S41='MAPA DE RIESGOS'!Z$9),'EVALUACIÓN 19-21'!$C48&amp;". ",IF(AND($F$9=PARÁMETROS!$F$11,PARÁMETROS!$W41='MAPA DE RIESGOS'!Z$9),'EVALUACIÓN 22'!$C48&amp;". ",""))))</f>
        <v/>
      </c>
      <c r="AA46" s="52" t="str">
        <f>+IF(AND($F$9=PARÁMETROS!$F$8,PARÁMETROS!$K41=AA$9),'EVALUACIÓN 19-21'!$C48&amp;". ",IF(AND($F$9=PARÁMETROS!$F$9,PARÁMETROS!$O41='MAPA DE RIESGOS'!AA$9),'EVALUACIÓN 19-21'!$C48&amp;". ",IF(AND($F$9=PARÁMETROS!$F$10,PARÁMETROS!$S41='MAPA DE RIESGOS'!AA$9),'EVALUACIÓN 19-21'!$C48&amp;". ",IF(AND($F$9=PARÁMETROS!$F$11,PARÁMETROS!$W41='MAPA DE RIESGOS'!AA$9),'EVALUACIÓN 22'!$C48&amp;". ",""))))</f>
        <v/>
      </c>
      <c r="AB46" s="52" t="str">
        <f>+IF(AND($F$9=PARÁMETROS!$F$8,PARÁMETROS!$K41=AB$9),'EVALUACIÓN 19-21'!$C48&amp;". ",IF(AND($F$9=PARÁMETROS!$F$9,PARÁMETROS!$O41='MAPA DE RIESGOS'!AB$9),'EVALUACIÓN 19-21'!$C48&amp;". ",IF(AND($F$9=PARÁMETROS!$F$10,PARÁMETROS!$S41='MAPA DE RIESGOS'!AB$9),'EVALUACIÓN 19-21'!$C48&amp;". ",IF(AND($F$9=PARÁMETROS!$F$11,PARÁMETROS!$W41='MAPA DE RIESGOS'!AB$9),'EVALUACIÓN 22'!$C48&amp;". ",""))))</f>
        <v/>
      </c>
      <c r="AC46" s="52" t="str">
        <f>+IF(AND($F$9=PARÁMETROS!$F$8,PARÁMETROS!$K41=AC$9),'EVALUACIÓN 19-21'!$C48&amp;". ",IF(AND($F$9=PARÁMETROS!$F$9,PARÁMETROS!$O41='MAPA DE RIESGOS'!AC$9),'EVALUACIÓN 19-21'!$C48&amp;". ",IF(AND($F$9=PARÁMETROS!$F$10,PARÁMETROS!$S41='MAPA DE RIESGOS'!AC$9),'EVALUACIÓN 19-21'!$C48&amp;". ",IF(AND($F$9=PARÁMETROS!$F$11,PARÁMETROS!$W41='MAPA DE RIESGOS'!AC$9),'EVALUACIÓN 22'!$C48&amp;". ",""))))</f>
        <v/>
      </c>
      <c r="AD46" s="52" t="str">
        <f>+IF(AND($F$9=PARÁMETROS!$F$8,PARÁMETROS!$K41=AD$9),'EVALUACIÓN 19-21'!$C48&amp;". ",IF(AND($F$9=PARÁMETROS!$F$9,PARÁMETROS!$O41='MAPA DE RIESGOS'!AD$9),'EVALUACIÓN 19-21'!$C48&amp;". ",IF(AND($F$9=PARÁMETROS!$F$10,PARÁMETROS!$S41='MAPA DE RIESGOS'!AD$9),'EVALUACIÓN 19-21'!$C48&amp;". ",IF(AND($F$9=PARÁMETROS!$F$11,PARÁMETROS!$W41='MAPA DE RIESGOS'!AD$9),'EVALUACIÓN 22'!$C48&amp;". ",""))))</f>
        <v/>
      </c>
      <c r="AE46" s="52" t="str">
        <f>+IF(AND($F$9=PARÁMETROS!$F$8,PARÁMETROS!$K41=AE$9),'EVALUACIÓN 19-21'!$C48&amp;". ",IF(AND($F$9=PARÁMETROS!$F$9,PARÁMETROS!$O41='MAPA DE RIESGOS'!AE$9),'EVALUACIÓN 19-21'!$C48&amp;". ",IF(AND($F$9=PARÁMETROS!$F$10,PARÁMETROS!$S41='MAPA DE RIESGOS'!AE$9),'EVALUACIÓN 19-21'!$C48&amp;". ",IF(AND($F$9=PARÁMETROS!$F$11,PARÁMETROS!$W41='MAPA DE RIESGOS'!AE$9),'EVALUACIÓN 22'!$C48&amp;". ",""))))</f>
        <v/>
      </c>
      <c r="AF46" s="52" t="str">
        <f>+IF(AND($F$9=PARÁMETROS!$F$8,PARÁMETROS!$K41=AF$9),'EVALUACIÓN 19-21'!$C48&amp;". ",IF(AND($F$9=PARÁMETROS!$F$9,PARÁMETROS!$O41='MAPA DE RIESGOS'!AF$9),'EVALUACIÓN 19-21'!$C48&amp;". ",IF(AND($F$9=PARÁMETROS!$F$10,PARÁMETROS!$S41='MAPA DE RIESGOS'!AF$9),'EVALUACIÓN 19-21'!$C48&amp;". ",IF(AND($F$9=PARÁMETROS!$F$11,PARÁMETROS!$W41='MAPA DE RIESGOS'!AF$9),'EVALUACIÓN 22'!$C48&amp;". ",""))))</f>
        <v/>
      </c>
      <c r="AG46" s="52" t="str">
        <f>+IF(AND($F$9=PARÁMETROS!$F$8,PARÁMETROS!$K41=AG$9),'EVALUACIÓN 19-21'!$C48&amp;". ",IF(AND($F$9=PARÁMETROS!$F$9,PARÁMETROS!$O41='MAPA DE RIESGOS'!AG$9),'EVALUACIÓN 19-21'!$C48&amp;". ",IF(AND($F$9=PARÁMETROS!$F$10,PARÁMETROS!$S41='MAPA DE RIESGOS'!AG$9),'EVALUACIÓN 19-21'!$C48&amp;". ",IF(AND($F$9=PARÁMETROS!$F$11,PARÁMETROS!$W41='MAPA DE RIESGOS'!AG$9),'EVALUACIÓN 22'!$C48&amp;". ",""))))</f>
        <v/>
      </c>
      <c r="AH46" s="53" t="str">
        <f>+IF(AND($F$9=PARÁMETROS!$F$8,PARÁMETROS!$K41=AH$9),'EVALUACIÓN 19-21'!$C48&amp;". ",IF(AND($F$9=PARÁMETROS!$F$9,PARÁMETROS!$O41='MAPA DE RIESGOS'!AH$9),'EVALUACIÓN 19-21'!$C48&amp;". ",IF(AND($F$9=PARÁMETROS!$F$10,PARÁMETROS!$S41='MAPA DE RIESGOS'!AH$9),'EVALUACIÓN 19-21'!$C48&amp;". ",IF(AND($F$9=PARÁMETROS!$F$11,PARÁMETROS!$W41='MAPA DE RIESGOS'!AH$9),'EVALUACIÓN 22'!$C48&amp;". ",""))))</f>
        <v/>
      </c>
    </row>
    <row r="47" spans="9:34" ht="15" x14ac:dyDescent="0.25">
      <c r="I47" s="48"/>
      <c r="J47" s="51" t="str">
        <f>+IF(AND($F$9=PARÁMETROS!$F$8,PARÁMETROS!$K42=J$9),'EVALUACIÓN 19-21'!$C49&amp;". ",IF(AND($F$9=PARÁMETROS!$F$9,PARÁMETROS!$O42='MAPA DE RIESGOS'!J$9),'EVALUACIÓN 19-21'!$C49&amp;". ",IF(AND($F$9=PARÁMETROS!$F$10,PARÁMETROS!$S42='MAPA DE RIESGOS'!J$9),'EVALUACIÓN 19-21'!$C49&amp;". ",IF(AND($F$9=PARÁMETROS!$F$11,PARÁMETROS!$W42='MAPA DE RIESGOS'!J$9),'EVALUACIÓN 22'!$C49&amp;". ",""))))</f>
        <v/>
      </c>
      <c r="K47" s="52" t="str">
        <f>+IF(AND($F$9=PARÁMETROS!$F$8,PARÁMETROS!$K42=K$9),'EVALUACIÓN 19-21'!$C49&amp;". ",IF(AND($F$9=PARÁMETROS!$F$9,PARÁMETROS!$O42='MAPA DE RIESGOS'!K$9),'EVALUACIÓN 19-21'!$C49&amp;". ",IF(AND($F$9=PARÁMETROS!$F$10,PARÁMETROS!$S42='MAPA DE RIESGOS'!K$9),'EVALUACIÓN 19-21'!$C49&amp;". ",IF(AND($F$9=PARÁMETROS!$F$11,PARÁMETROS!$W42='MAPA DE RIESGOS'!K$9),'EVALUACIÓN 22'!$C49&amp;". ",""))))</f>
        <v/>
      </c>
      <c r="L47" s="52" t="str">
        <f>+IF(AND($F$9=PARÁMETROS!$F$8,PARÁMETROS!$K42=L$9),'EVALUACIÓN 19-21'!$C49&amp;". ",IF(AND($F$9=PARÁMETROS!$F$9,PARÁMETROS!$O42='MAPA DE RIESGOS'!L$9),'EVALUACIÓN 19-21'!$C49&amp;". ",IF(AND($F$9=PARÁMETROS!$F$10,PARÁMETROS!$S42='MAPA DE RIESGOS'!L$9),'EVALUACIÓN 19-21'!$C49&amp;". ",IF(AND($F$9=PARÁMETROS!$F$11,PARÁMETROS!$W42='MAPA DE RIESGOS'!L$9),'EVALUACIÓN 22'!$C49&amp;". ",""))))</f>
        <v/>
      </c>
      <c r="M47" s="52" t="str">
        <f>+IF(AND($F$9=PARÁMETROS!$F$8,PARÁMETROS!$K42=M$9),'EVALUACIÓN 19-21'!$C49&amp;". ",IF(AND($F$9=PARÁMETROS!$F$9,PARÁMETROS!$O42='MAPA DE RIESGOS'!M$9),'EVALUACIÓN 19-21'!$C49&amp;". ",IF(AND($F$9=PARÁMETROS!$F$10,PARÁMETROS!$S42='MAPA DE RIESGOS'!M$9),'EVALUACIÓN 19-21'!$C49&amp;". ",IF(AND($F$9=PARÁMETROS!$F$11,PARÁMETROS!$W42='MAPA DE RIESGOS'!M$9),'EVALUACIÓN 22'!$C49&amp;". ",""))))</f>
        <v/>
      </c>
      <c r="N47" s="52" t="str">
        <f>+IF(AND($F$9=PARÁMETROS!$F$8,PARÁMETROS!$K42=N$9),'EVALUACIÓN 19-21'!$C49&amp;". ",IF(AND($F$9=PARÁMETROS!$F$9,PARÁMETROS!$O42='MAPA DE RIESGOS'!N$9),'EVALUACIÓN 19-21'!$C49&amp;". ",IF(AND($F$9=PARÁMETROS!$F$10,PARÁMETROS!$S42='MAPA DE RIESGOS'!N$9),'EVALUACIÓN 19-21'!$C49&amp;". ",IF(AND($F$9=PARÁMETROS!$F$11,PARÁMETROS!$W42='MAPA DE RIESGOS'!N$9),'EVALUACIÓN 22'!$C49&amp;". ",""))))</f>
        <v/>
      </c>
      <c r="O47" s="52" t="str">
        <f>+IF(AND($F$9=PARÁMETROS!$F$8,PARÁMETROS!$K42=O$9),'EVALUACIÓN 19-21'!$C49&amp;". ",IF(AND($F$9=PARÁMETROS!$F$9,PARÁMETROS!$O42='MAPA DE RIESGOS'!O$9),'EVALUACIÓN 19-21'!$C49&amp;". ",IF(AND($F$9=PARÁMETROS!$F$10,PARÁMETROS!$S42='MAPA DE RIESGOS'!O$9),'EVALUACIÓN 19-21'!$C49&amp;". ",IF(AND($F$9=PARÁMETROS!$F$11,PARÁMETROS!$W42='MAPA DE RIESGOS'!O$9),'EVALUACIÓN 22'!$C49&amp;". ",""))))</f>
        <v/>
      </c>
      <c r="P47" s="52" t="str">
        <f>+IF(AND($F$9=PARÁMETROS!$F$8,PARÁMETROS!$K42=P$9),'EVALUACIÓN 19-21'!$C49&amp;". ",IF(AND($F$9=PARÁMETROS!$F$9,PARÁMETROS!$O42='MAPA DE RIESGOS'!P$9),'EVALUACIÓN 19-21'!$C49&amp;". ",IF(AND($F$9=PARÁMETROS!$F$10,PARÁMETROS!$S42='MAPA DE RIESGOS'!P$9),'EVALUACIÓN 19-21'!$C49&amp;". ",IF(AND($F$9=PARÁMETROS!$F$11,PARÁMETROS!$W42='MAPA DE RIESGOS'!P$9),'EVALUACIÓN 22'!$C49&amp;". ",""))))</f>
        <v/>
      </c>
      <c r="Q47" s="52" t="str">
        <f>+IF(AND($F$9=PARÁMETROS!$F$8,PARÁMETROS!$K42=Q$9),'EVALUACIÓN 19-21'!$C49&amp;". ",IF(AND($F$9=PARÁMETROS!$F$9,PARÁMETROS!$O42='MAPA DE RIESGOS'!Q$9),'EVALUACIÓN 19-21'!$C49&amp;". ",IF(AND($F$9=PARÁMETROS!$F$10,PARÁMETROS!$S42='MAPA DE RIESGOS'!Q$9),'EVALUACIÓN 19-21'!$C49&amp;". ",IF(AND($F$9=PARÁMETROS!$F$11,PARÁMETROS!$W42='MAPA DE RIESGOS'!Q$9),'EVALUACIÓN 22'!$C49&amp;". ",""))))</f>
        <v/>
      </c>
      <c r="R47" s="52" t="str">
        <f>+IF(AND($F$9=PARÁMETROS!$F$8,PARÁMETROS!$K42=R$9),'EVALUACIÓN 19-21'!$C49&amp;". ",IF(AND($F$9=PARÁMETROS!$F$9,PARÁMETROS!$O42='MAPA DE RIESGOS'!R$9),'EVALUACIÓN 19-21'!$C49&amp;". ",IF(AND($F$9=PARÁMETROS!$F$10,PARÁMETROS!$S42='MAPA DE RIESGOS'!R$9),'EVALUACIÓN 19-21'!$C49&amp;". ",IF(AND($F$9=PARÁMETROS!$F$11,PARÁMETROS!$W42='MAPA DE RIESGOS'!R$9),'EVALUACIÓN 22'!$C49&amp;". ",""))))</f>
        <v/>
      </c>
      <c r="S47" s="52" t="str">
        <f>+IF(AND($F$9=PARÁMETROS!$F$8,PARÁMETROS!$K42=S$9),'EVALUACIÓN 19-21'!$C49&amp;". ",IF(AND($F$9=PARÁMETROS!$F$9,PARÁMETROS!$O42='MAPA DE RIESGOS'!S$9),'EVALUACIÓN 19-21'!$C49&amp;". ",IF(AND($F$9=PARÁMETROS!$F$10,PARÁMETROS!$S42='MAPA DE RIESGOS'!S$9),'EVALUACIÓN 19-21'!$C49&amp;". ",IF(AND($F$9=PARÁMETROS!$F$11,PARÁMETROS!$W42='MAPA DE RIESGOS'!S$9),'EVALUACIÓN 22'!$C49&amp;". ",""))))</f>
        <v/>
      </c>
      <c r="T47" s="52" t="str">
        <f>+IF(AND($F$9=PARÁMETROS!$F$8,PARÁMETROS!$K42=T$9),'EVALUACIÓN 19-21'!$C49&amp;". ",IF(AND($F$9=PARÁMETROS!$F$9,PARÁMETROS!$O42='MAPA DE RIESGOS'!T$9),'EVALUACIÓN 19-21'!$C49&amp;". ",IF(AND($F$9=PARÁMETROS!$F$10,PARÁMETROS!$S42='MAPA DE RIESGOS'!T$9),'EVALUACIÓN 19-21'!$C49&amp;". ",IF(AND($F$9=PARÁMETROS!$F$11,PARÁMETROS!$W42='MAPA DE RIESGOS'!T$9),'EVALUACIÓN 22'!$C49&amp;". ",""))))</f>
        <v/>
      </c>
      <c r="U47" s="52" t="str">
        <f>+IF(AND($F$9=PARÁMETROS!$F$8,PARÁMETROS!$K42=U$9),'EVALUACIÓN 19-21'!$C49&amp;". ",IF(AND($F$9=PARÁMETROS!$F$9,PARÁMETROS!$O42='MAPA DE RIESGOS'!U$9),'EVALUACIÓN 19-21'!$C49&amp;". ",IF(AND($F$9=PARÁMETROS!$F$10,PARÁMETROS!$S42='MAPA DE RIESGOS'!U$9),'EVALUACIÓN 19-21'!$C49&amp;". ",IF(AND($F$9=PARÁMETROS!$F$11,PARÁMETROS!$W42='MAPA DE RIESGOS'!U$9),'EVALUACIÓN 22'!$C49&amp;". ",""))))</f>
        <v/>
      </c>
      <c r="V47" s="52" t="str">
        <f>+IF(AND($F$9=PARÁMETROS!$F$8,PARÁMETROS!$K42=V$9),'EVALUACIÓN 19-21'!$C49&amp;". ",IF(AND($F$9=PARÁMETROS!$F$9,PARÁMETROS!$O42='MAPA DE RIESGOS'!V$9),'EVALUACIÓN 19-21'!$C49&amp;". ",IF(AND($F$9=PARÁMETROS!$F$10,PARÁMETROS!$S42='MAPA DE RIESGOS'!V$9),'EVALUACIÓN 19-21'!$C49&amp;". ",IF(AND($F$9=PARÁMETROS!$F$11,PARÁMETROS!$W42='MAPA DE RIESGOS'!V$9),'EVALUACIÓN 22'!$C49&amp;". ",""))))</f>
        <v/>
      </c>
      <c r="W47" s="52" t="str">
        <f>+IF(AND($F$9=PARÁMETROS!$F$8,PARÁMETROS!$K42=W$9),'EVALUACIÓN 19-21'!$C49&amp;". ",IF(AND($F$9=PARÁMETROS!$F$9,PARÁMETROS!$O42='MAPA DE RIESGOS'!W$9),'EVALUACIÓN 19-21'!$C49&amp;". ",IF(AND($F$9=PARÁMETROS!$F$10,PARÁMETROS!$S42='MAPA DE RIESGOS'!W$9),'EVALUACIÓN 19-21'!$C49&amp;". ",IF(AND($F$9=PARÁMETROS!$F$11,PARÁMETROS!$W42='MAPA DE RIESGOS'!W$9),'EVALUACIÓN 22'!$C49&amp;". ",""))))</f>
        <v/>
      </c>
      <c r="X47" s="52" t="str">
        <f>+IF(AND($F$9=PARÁMETROS!$F$8,PARÁMETROS!$K42=X$9),'EVALUACIÓN 19-21'!$C49&amp;". ",IF(AND($F$9=PARÁMETROS!$F$9,PARÁMETROS!$O42='MAPA DE RIESGOS'!X$9),'EVALUACIÓN 19-21'!$C49&amp;". ",IF(AND($F$9=PARÁMETROS!$F$10,PARÁMETROS!$S42='MAPA DE RIESGOS'!X$9),'EVALUACIÓN 19-21'!$C49&amp;". ",IF(AND($F$9=PARÁMETROS!$F$11,PARÁMETROS!$W42='MAPA DE RIESGOS'!X$9),'EVALUACIÓN 22'!$C49&amp;". ",""))))</f>
        <v/>
      </c>
      <c r="Y47" s="52" t="str">
        <f>+IF(AND($F$9=PARÁMETROS!$F$8,PARÁMETROS!$K42=Y$9),'EVALUACIÓN 19-21'!$C49&amp;". ",IF(AND($F$9=PARÁMETROS!$F$9,PARÁMETROS!$O42='MAPA DE RIESGOS'!Y$9),'EVALUACIÓN 19-21'!$C49&amp;". ",IF(AND($F$9=PARÁMETROS!$F$10,PARÁMETROS!$S42='MAPA DE RIESGOS'!Y$9),'EVALUACIÓN 19-21'!$C49&amp;". ",IF(AND($F$9=PARÁMETROS!$F$11,PARÁMETROS!$W42='MAPA DE RIESGOS'!Y$9),'EVALUACIÓN 22'!$C49&amp;". ",""))))</f>
        <v/>
      </c>
      <c r="Z47" s="52" t="str">
        <f>+IF(AND($F$9=PARÁMETROS!$F$8,PARÁMETROS!$K42=Z$9),'EVALUACIÓN 19-21'!$C49&amp;". ",IF(AND($F$9=PARÁMETROS!$F$9,PARÁMETROS!$O42='MAPA DE RIESGOS'!Z$9),'EVALUACIÓN 19-21'!$C49&amp;". ",IF(AND($F$9=PARÁMETROS!$F$10,PARÁMETROS!$S42='MAPA DE RIESGOS'!Z$9),'EVALUACIÓN 19-21'!$C49&amp;". ",IF(AND($F$9=PARÁMETROS!$F$11,PARÁMETROS!$W42='MAPA DE RIESGOS'!Z$9),'EVALUACIÓN 22'!$C49&amp;". ",""))))</f>
        <v/>
      </c>
      <c r="AA47" s="52" t="str">
        <f>+IF(AND($F$9=PARÁMETROS!$F$8,PARÁMETROS!$K42=AA$9),'EVALUACIÓN 19-21'!$C49&amp;". ",IF(AND($F$9=PARÁMETROS!$F$9,PARÁMETROS!$O42='MAPA DE RIESGOS'!AA$9),'EVALUACIÓN 19-21'!$C49&amp;". ",IF(AND($F$9=PARÁMETROS!$F$10,PARÁMETROS!$S42='MAPA DE RIESGOS'!AA$9),'EVALUACIÓN 19-21'!$C49&amp;". ",IF(AND($F$9=PARÁMETROS!$F$11,PARÁMETROS!$W42='MAPA DE RIESGOS'!AA$9),'EVALUACIÓN 22'!$C49&amp;". ",""))))</f>
        <v/>
      </c>
      <c r="AB47" s="52" t="str">
        <f>+IF(AND($F$9=PARÁMETROS!$F$8,PARÁMETROS!$K42=AB$9),'EVALUACIÓN 19-21'!$C49&amp;". ",IF(AND($F$9=PARÁMETROS!$F$9,PARÁMETROS!$O42='MAPA DE RIESGOS'!AB$9),'EVALUACIÓN 19-21'!$C49&amp;". ",IF(AND($F$9=PARÁMETROS!$F$10,PARÁMETROS!$S42='MAPA DE RIESGOS'!AB$9),'EVALUACIÓN 19-21'!$C49&amp;". ",IF(AND($F$9=PARÁMETROS!$F$11,PARÁMETROS!$W42='MAPA DE RIESGOS'!AB$9),'EVALUACIÓN 22'!$C49&amp;". ",""))))</f>
        <v/>
      </c>
      <c r="AC47" s="52" t="str">
        <f>+IF(AND($F$9=PARÁMETROS!$F$8,PARÁMETROS!$K42=AC$9),'EVALUACIÓN 19-21'!$C49&amp;". ",IF(AND($F$9=PARÁMETROS!$F$9,PARÁMETROS!$O42='MAPA DE RIESGOS'!AC$9),'EVALUACIÓN 19-21'!$C49&amp;". ",IF(AND($F$9=PARÁMETROS!$F$10,PARÁMETROS!$S42='MAPA DE RIESGOS'!AC$9),'EVALUACIÓN 19-21'!$C49&amp;". ",IF(AND($F$9=PARÁMETROS!$F$11,PARÁMETROS!$W42='MAPA DE RIESGOS'!AC$9),'EVALUACIÓN 22'!$C49&amp;". ",""))))</f>
        <v/>
      </c>
      <c r="AD47" s="52" t="str">
        <f>+IF(AND($F$9=PARÁMETROS!$F$8,PARÁMETROS!$K42=AD$9),'EVALUACIÓN 19-21'!$C49&amp;". ",IF(AND($F$9=PARÁMETROS!$F$9,PARÁMETROS!$O42='MAPA DE RIESGOS'!AD$9),'EVALUACIÓN 19-21'!$C49&amp;". ",IF(AND($F$9=PARÁMETROS!$F$10,PARÁMETROS!$S42='MAPA DE RIESGOS'!AD$9),'EVALUACIÓN 19-21'!$C49&amp;". ",IF(AND($F$9=PARÁMETROS!$F$11,PARÁMETROS!$W42='MAPA DE RIESGOS'!AD$9),'EVALUACIÓN 22'!$C49&amp;". ",""))))</f>
        <v/>
      </c>
      <c r="AE47" s="52" t="str">
        <f>+IF(AND($F$9=PARÁMETROS!$F$8,PARÁMETROS!$K42=AE$9),'EVALUACIÓN 19-21'!$C49&amp;". ",IF(AND($F$9=PARÁMETROS!$F$9,PARÁMETROS!$O42='MAPA DE RIESGOS'!AE$9),'EVALUACIÓN 19-21'!$C49&amp;". ",IF(AND($F$9=PARÁMETROS!$F$10,PARÁMETROS!$S42='MAPA DE RIESGOS'!AE$9),'EVALUACIÓN 19-21'!$C49&amp;". ",IF(AND($F$9=PARÁMETROS!$F$11,PARÁMETROS!$W42='MAPA DE RIESGOS'!AE$9),'EVALUACIÓN 22'!$C49&amp;". ",""))))</f>
        <v/>
      </c>
      <c r="AF47" s="52" t="str">
        <f>+IF(AND($F$9=PARÁMETROS!$F$8,PARÁMETROS!$K42=AF$9),'EVALUACIÓN 19-21'!$C49&amp;". ",IF(AND($F$9=PARÁMETROS!$F$9,PARÁMETROS!$O42='MAPA DE RIESGOS'!AF$9),'EVALUACIÓN 19-21'!$C49&amp;". ",IF(AND($F$9=PARÁMETROS!$F$10,PARÁMETROS!$S42='MAPA DE RIESGOS'!AF$9),'EVALUACIÓN 19-21'!$C49&amp;". ",IF(AND($F$9=PARÁMETROS!$F$11,PARÁMETROS!$W42='MAPA DE RIESGOS'!AF$9),'EVALUACIÓN 22'!$C49&amp;". ",""))))</f>
        <v/>
      </c>
      <c r="AG47" s="52" t="str">
        <f>+IF(AND($F$9=PARÁMETROS!$F$8,PARÁMETROS!$K42=AG$9),'EVALUACIÓN 19-21'!$C49&amp;". ",IF(AND($F$9=PARÁMETROS!$F$9,PARÁMETROS!$O42='MAPA DE RIESGOS'!AG$9),'EVALUACIÓN 19-21'!$C49&amp;". ",IF(AND($F$9=PARÁMETROS!$F$10,PARÁMETROS!$S42='MAPA DE RIESGOS'!AG$9),'EVALUACIÓN 19-21'!$C49&amp;". ",IF(AND($F$9=PARÁMETROS!$F$11,PARÁMETROS!$W42='MAPA DE RIESGOS'!AG$9),'EVALUACIÓN 22'!$C49&amp;". ",""))))</f>
        <v/>
      </c>
      <c r="AH47" s="53" t="str">
        <f>+IF(AND($F$9=PARÁMETROS!$F$8,PARÁMETROS!$K42=AH$9),'EVALUACIÓN 19-21'!$C49&amp;". ",IF(AND($F$9=PARÁMETROS!$F$9,PARÁMETROS!$O42='MAPA DE RIESGOS'!AH$9),'EVALUACIÓN 19-21'!$C49&amp;". ",IF(AND($F$9=PARÁMETROS!$F$10,PARÁMETROS!$S42='MAPA DE RIESGOS'!AH$9),'EVALUACIÓN 19-21'!$C49&amp;". ",IF(AND($F$9=PARÁMETROS!$F$11,PARÁMETROS!$W42='MAPA DE RIESGOS'!AH$9),'EVALUACIÓN 22'!$C49&amp;". ",""))))</f>
        <v/>
      </c>
    </row>
    <row r="48" spans="9:34" ht="15" x14ac:dyDescent="0.25">
      <c r="I48" s="48"/>
      <c r="J48" s="51" t="str">
        <f>+IF(AND($F$9=PARÁMETROS!$F$8,PARÁMETROS!$K43=J$9),'EVALUACIÓN 19-21'!$C50&amp;". ",IF(AND($F$9=PARÁMETROS!$F$9,PARÁMETROS!$O43='MAPA DE RIESGOS'!J$9),'EVALUACIÓN 19-21'!$C50&amp;". ",IF(AND($F$9=PARÁMETROS!$F$10,PARÁMETROS!$S43='MAPA DE RIESGOS'!J$9),'EVALUACIÓN 19-21'!$C50&amp;". ",IF(AND($F$9=PARÁMETROS!$F$11,PARÁMETROS!$W43='MAPA DE RIESGOS'!J$9),'EVALUACIÓN 22'!$C50&amp;". ",""))))</f>
        <v/>
      </c>
      <c r="K48" s="52" t="str">
        <f>+IF(AND($F$9=PARÁMETROS!$F$8,PARÁMETROS!$K43=K$9),'EVALUACIÓN 19-21'!$C50&amp;". ",IF(AND($F$9=PARÁMETROS!$F$9,PARÁMETROS!$O43='MAPA DE RIESGOS'!K$9),'EVALUACIÓN 19-21'!$C50&amp;". ",IF(AND($F$9=PARÁMETROS!$F$10,PARÁMETROS!$S43='MAPA DE RIESGOS'!K$9),'EVALUACIÓN 19-21'!$C50&amp;". ",IF(AND($F$9=PARÁMETROS!$F$11,PARÁMETROS!$W43='MAPA DE RIESGOS'!K$9),'EVALUACIÓN 22'!$C50&amp;". ",""))))</f>
        <v/>
      </c>
      <c r="L48" s="52" t="str">
        <f>+IF(AND($F$9=PARÁMETROS!$F$8,PARÁMETROS!$K43=L$9),'EVALUACIÓN 19-21'!$C50&amp;". ",IF(AND($F$9=PARÁMETROS!$F$9,PARÁMETROS!$O43='MAPA DE RIESGOS'!L$9),'EVALUACIÓN 19-21'!$C50&amp;". ",IF(AND($F$9=PARÁMETROS!$F$10,PARÁMETROS!$S43='MAPA DE RIESGOS'!L$9),'EVALUACIÓN 19-21'!$C50&amp;". ",IF(AND($F$9=PARÁMETROS!$F$11,PARÁMETROS!$W43='MAPA DE RIESGOS'!L$9),'EVALUACIÓN 22'!$C50&amp;". ",""))))</f>
        <v/>
      </c>
      <c r="M48" s="52" t="str">
        <f>+IF(AND($F$9=PARÁMETROS!$F$8,PARÁMETROS!$K43=M$9),'EVALUACIÓN 19-21'!$C50&amp;". ",IF(AND($F$9=PARÁMETROS!$F$9,PARÁMETROS!$O43='MAPA DE RIESGOS'!M$9),'EVALUACIÓN 19-21'!$C50&amp;". ",IF(AND($F$9=PARÁMETROS!$F$10,PARÁMETROS!$S43='MAPA DE RIESGOS'!M$9),'EVALUACIÓN 19-21'!$C50&amp;". ",IF(AND($F$9=PARÁMETROS!$F$11,PARÁMETROS!$W43='MAPA DE RIESGOS'!M$9),'EVALUACIÓN 22'!$C50&amp;". ",""))))</f>
        <v/>
      </c>
      <c r="N48" s="52" t="str">
        <f>+IF(AND($F$9=PARÁMETROS!$F$8,PARÁMETROS!$K43=N$9),'EVALUACIÓN 19-21'!$C50&amp;". ",IF(AND($F$9=PARÁMETROS!$F$9,PARÁMETROS!$O43='MAPA DE RIESGOS'!N$9),'EVALUACIÓN 19-21'!$C50&amp;". ",IF(AND($F$9=PARÁMETROS!$F$10,PARÁMETROS!$S43='MAPA DE RIESGOS'!N$9),'EVALUACIÓN 19-21'!$C50&amp;". ",IF(AND($F$9=PARÁMETROS!$F$11,PARÁMETROS!$W43='MAPA DE RIESGOS'!N$9),'EVALUACIÓN 22'!$C50&amp;". ",""))))</f>
        <v/>
      </c>
      <c r="O48" s="52" t="str">
        <f>+IF(AND($F$9=PARÁMETROS!$F$8,PARÁMETROS!$K43=O$9),'EVALUACIÓN 19-21'!$C50&amp;". ",IF(AND($F$9=PARÁMETROS!$F$9,PARÁMETROS!$O43='MAPA DE RIESGOS'!O$9),'EVALUACIÓN 19-21'!$C50&amp;". ",IF(AND($F$9=PARÁMETROS!$F$10,PARÁMETROS!$S43='MAPA DE RIESGOS'!O$9),'EVALUACIÓN 19-21'!$C50&amp;". ",IF(AND($F$9=PARÁMETROS!$F$11,PARÁMETROS!$W43='MAPA DE RIESGOS'!O$9),'EVALUACIÓN 22'!$C50&amp;". ",""))))</f>
        <v/>
      </c>
      <c r="P48" s="52" t="str">
        <f>+IF(AND($F$9=PARÁMETROS!$F$8,PARÁMETROS!$K43=P$9),'EVALUACIÓN 19-21'!$C50&amp;". ",IF(AND($F$9=PARÁMETROS!$F$9,PARÁMETROS!$O43='MAPA DE RIESGOS'!P$9),'EVALUACIÓN 19-21'!$C50&amp;". ",IF(AND($F$9=PARÁMETROS!$F$10,PARÁMETROS!$S43='MAPA DE RIESGOS'!P$9),'EVALUACIÓN 19-21'!$C50&amp;". ",IF(AND($F$9=PARÁMETROS!$F$11,PARÁMETROS!$W43='MAPA DE RIESGOS'!P$9),'EVALUACIÓN 22'!$C50&amp;". ",""))))</f>
        <v/>
      </c>
      <c r="Q48" s="52" t="str">
        <f>+IF(AND($F$9=PARÁMETROS!$F$8,PARÁMETROS!$K43=Q$9),'EVALUACIÓN 19-21'!$C50&amp;". ",IF(AND($F$9=PARÁMETROS!$F$9,PARÁMETROS!$O43='MAPA DE RIESGOS'!Q$9),'EVALUACIÓN 19-21'!$C50&amp;". ",IF(AND($F$9=PARÁMETROS!$F$10,PARÁMETROS!$S43='MAPA DE RIESGOS'!Q$9),'EVALUACIÓN 19-21'!$C50&amp;". ",IF(AND($F$9=PARÁMETROS!$F$11,PARÁMETROS!$W43='MAPA DE RIESGOS'!Q$9),'EVALUACIÓN 22'!$C50&amp;". ",""))))</f>
        <v/>
      </c>
      <c r="R48" s="52" t="str">
        <f>+IF(AND($F$9=PARÁMETROS!$F$8,PARÁMETROS!$K43=R$9),'EVALUACIÓN 19-21'!$C50&amp;". ",IF(AND($F$9=PARÁMETROS!$F$9,PARÁMETROS!$O43='MAPA DE RIESGOS'!R$9),'EVALUACIÓN 19-21'!$C50&amp;". ",IF(AND($F$9=PARÁMETROS!$F$10,PARÁMETROS!$S43='MAPA DE RIESGOS'!R$9),'EVALUACIÓN 19-21'!$C50&amp;". ",IF(AND($F$9=PARÁMETROS!$F$11,PARÁMETROS!$W43='MAPA DE RIESGOS'!R$9),'EVALUACIÓN 22'!$C50&amp;". ",""))))</f>
        <v/>
      </c>
      <c r="S48" s="52" t="str">
        <f>+IF(AND($F$9=PARÁMETROS!$F$8,PARÁMETROS!$K43=S$9),'EVALUACIÓN 19-21'!$C50&amp;". ",IF(AND($F$9=PARÁMETROS!$F$9,PARÁMETROS!$O43='MAPA DE RIESGOS'!S$9),'EVALUACIÓN 19-21'!$C50&amp;". ",IF(AND($F$9=PARÁMETROS!$F$10,PARÁMETROS!$S43='MAPA DE RIESGOS'!S$9),'EVALUACIÓN 19-21'!$C50&amp;". ",IF(AND($F$9=PARÁMETROS!$F$11,PARÁMETROS!$W43='MAPA DE RIESGOS'!S$9),'EVALUACIÓN 22'!$C50&amp;". ",""))))</f>
        <v/>
      </c>
      <c r="T48" s="52" t="str">
        <f>+IF(AND($F$9=PARÁMETROS!$F$8,PARÁMETROS!$K43=T$9),'EVALUACIÓN 19-21'!$C50&amp;". ",IF(AND($F$9=PARÁMETROS!$F$9,PARÁMETROS!$O43='MAPA DE RIESGOS'!T$9),'EVALUACIÓN 19-21'!$C50&amp;". ",IF(AND($F$9=PARÁMETROS!$F$10,PARÁMETROS!$S43='MAPA DE RIESGOS'!T$9),'EVALUACIÓN 19-21'!$C50&amp;". ",IF(AND($F$9=PARÁMETROS!$F$11,PARÁMETROS!$W43='MAPA DE RIESGOS'!T$9),'EVALUACIÓN 22'!$C50&amp;". ",""))))</f>
        <v/>
      </c>
      <c r="U48" s="52" t="str">
        <f>+IF(AND($F$9=PARÁMETROS!$F$8,PARÁMETROS!$K43=U$9),'EVALUACIÓN 19-21'!$C50&amp;". ",IF(AND($F$9=PARÁMETROS!$F$9,PARÁMETROS!$O43='MAPA DE RIESGOS'!U$9),'EVALUACIÓN 19-21'!$C50&amp;". ",IF(AND($F$9=PARÁMETROS!$F$10,PARÁMETROS!$S43='MAPA DE RIESGOS'!U$9),'EVALUACIÓN 19-21'!$C50&amp;". ",IF(AND($F$9=PARÁMETROS!$F$11,PARÁMETROS!$W43='MAPA DE RIESGOS'!U$9),'EVALUACIÓN 22'!$C50&amp;". ",""))))</f>
        <v/>
      </c>
      <c r="V48" s="52" t="str">
        <f>+IF(AND($F$9=PARÁMETROS!$F$8,PARÁMETROS!$K43=V$9),'EVALUACIÓN 19-21'!$C50&amp;". ",IF(AND($F$9=PARÁMETROS!$F$9,PARÁMETROS!$O43='MAPA DE RIESGOS'!V$9),'EVALUACIÓN 19-21'!$C50&amp;". ",IF(AND($F$9=PARÁMETROS!$F$10,PARÁMETROS!$S43='MAPA DE RIESGOS'!V$9),'EVALUACIÓN 19-21'!$C50&amp;". ",IF(AND($F$9=PARÁMETROS!$F$11,PARÁMETROS!$W43='MAPA DE RIESGOS'!V$9),'EVALUACIÓN 22'!$C50&amp;". ",""))))</f>
        <v/>
      </c>
      <c r="W48" s="52" t="str">
        <f>+IF(AND($F$9=PARÁMETROS!$F$8,PARÁMETROS!$K43=W$9),'EVALUACIÓN 19-21'!$C50&amp;". ",IF(AND($F$9=PARÁMETROS!$F$9,PARÁMETROS!$O43='MAPA DE RIESGOS'!W$9),'EVALUACIÓN 19-21'!$C50&amp;". ",IF(AND($F$9=PARÁMETROS!$F$10,PARÁMETROS!$S43='MAPA DE RIESGOS'!W$9),'EVALUACIÓN 19-21'!$C50&amp;". ",IF(AND($F$9=PARÁMETROS!$F$11,PARÁMETROS!$W43='MAPA DE RIESGOS'!W$9),'EVALUACIÓN 22'!$C50&amp;". ",""))))</f>
        <v/>
      </c>
      <c r="X48" s="52" t="str">
        <f>+IF(AND($F$9=PARÁMETROS!$F$8,PARÁMETROS!$K43=X$9),'EVALUACIÓN 19-21'!$C50&amp;". ",IF(AND($F$9=PARÁMETROS!$F$9,PARÁMETROS!$O43='MAPA DE RIESGOS'!X$9),'EVALUACIÓN 19-21'!$C50&amp;". ",IF(AND($F$9=PARÁMETROS!$F$10,PARÁMETROS!$S43='MAPA DE RIESGOS'!X$9),'EVALUACIÓN 19-21'!$C50&amp;". ",IF(AND($F$9=PARÁMETROS!$F$11,PARÁMETROS!$W43='MAPA DE RIESGOS'!X$9),'EVALUACIÓN 22'!$C50&amp;". ",""))))</f>
        <v/>
      </c>
      <c r="Y48" s="52" t="str">
        <f>+IF(AND($F$9=PARÁMETROS!$F$8,PARÁMETROS!$K43=Y$9),'EVALUACIÓN 19-21'!$C50&amp;". ",IF(AND($F$9=PARÁMETROS!$F$9,PARÁMETROS!$O43='MAPA DE RIESGOS'!Y$9),'EVALUACIÓN 19-21'!$C50&amp;". ",IF(AND($F$9=PARÁMETROS!$F$10,PARÁMETROS!$S43='MAPA DE RIESGOS'!Y$9),'EVALUACIÓN 19-21'!$C50&amp;". ",IF(AND($F$9=PARÁMETROS!$F$11,PARÁMETROS!$W43='MAPA DE RIESGOS'!Y$9),'EVALUACIÓN 22'!$C50&amp;". ",""))))</f>
        <v/>
      </c>
      <c r="Z48" s="52" t="str">
        <f>+IF(AND($F$9=PARÁMETROS!$F$8,PARÁMETROS!$K43=Z$9),'EVALUACIÓN 19-21'!$C50&amp;". ",IF(AND($F$9=PARÁMETROS!$F$9,PARÁMETROS!$O43='MAPA DE RIESGOS'!Z$9),'EVALUACIÓN 19-21'!$C50&amp;". ",IF(AND($F$9=PARÁMETROS!$F$10,PARÁMETROS!$S43='MAPA DE RIESGOS'!Z$9),'EVALUACIÓN 19-21'!$C50&amp;". ",IF(AND($F$9=PARÁMETROS!$F$11,PARÁMETROS!$W43='MAPA DE RIESGOS'!Z$9),'EVALUACIÓN 22'!$C50&amp;". ",""))))</f>
        <v/>
      </c>
      <c r="AA48" s="52" t="str">
        <f>+IF(AND($F$9=PARÁMETROS!$F$8,PARÁMETROS!$K43=AA$9),'EVALUACIÓN 19-21'!$C50&amp;". ",IF(AND($F$9=PARÁMETROS!$F$9,PARÁMETROS!$O43='MAPA DE RIESGOS'!AA$9),'EVALUACIÓN 19-21'!$C50&amp;". ",IF(AND($F$9=PARÁMETROS!$F$10,PARÁMETROS!$S43='MAPA DE RIESGOS'!AA$9),'EVALUACIÓN 19-21'!$C50&amp;". ",IF(AND($F$9=PARÁMETROS!$F$11,PARÁMETROS!$W43='MAPA DE RIESGOS'!AA$9),'EVALUACIÓN 22'!$C50&amp;". ",""))))</f>
        <v/>
      </c>
      <c r="AB48" s="52" t="str">
        <f>+IF(AND($F$9=PARÁMETROS!$F$8,PARÁMETROS!$K43=AB$9),'EVALUACIÓN 19-21'!$C50&amp;". ",IF(AND($F$9=PARÁMETROS!$F$9,PARÁMETROS!$O43='MAPA DE RIESGOS'!AB$9),'EVALUACIÓN 19-21'!$C50&amp;". ",IF(AND($F$9=PARÁMETROS!$F$10,PARÁMETROS!$S43='MAPA DE RIESGOS'!AB$9),'EVALUACIÓN 19-21'!$C50&amp;". ",IF(AND($F$9=PARÁMETROS!$F$11,PARÁMETROS!$W43='MAPA DE RIESGOS'!AB$9),'EVALUACIÓN 22'!$C50&amp;". ",""))))</f>
        <v/>
      </c>
      <c r="AC48" s="52" t="str">
        <f>+IF(AND($F$9=PARÁMETROS!$F$8,PARÁMETROS!$K43=AC$9),'EVALUACIÓN 19-21'!$C50&amp;". ",IF(AND($F$9=PARÁMETROS!$F$9,PARÁMETROS!$O43='MAPA DE RIESGOS'!AC$9),'EVALUACIÓN 19-21'!$C50&amp;". ",IF(AND($F$9=PARÁMETROS!$F$10,PARÁMETROS!$S43='MAPA DE RIESGOS'!AC$9),'EVALUACIÓN 19-21'!$C50&amp;". ",IF(AND($F$9=PARÁMETROS!$F$11,PARÁMETROS!$W43='MAPA DE RIESGOS'!AC$9),'EVALUACIÓN 22'!$C50&amp;". ",""))))</f>
        <v/>
      </c>
      <c r="AD48" s="52" t="str">
        <f>+IF(AND($F$9=PARÁMETROS!$F$8,PARÁMETROS!$K43=AD$9),'EVALUACIÓN 19-21'!$C50&amp;". ",IF(AND($F$9=PARÁMETROS!$F$9,PARÁMETROS!$O43='MAPA DE RIESGOS'!AD$9),'EVALUACIÓN 19-21'!$C50&amp;". ",IF(AND($F$9=PARÁMETROS!$F$10,PARÁMETROS!$S43='MAPA DE RIESGOS'!AD$9),'EVALUACIÓN 19-21'!$C50&amp;". ",IF(AND($F$9=PARÁMETROS!$F$11,PARÁMETROS!$W43='MAPA DE RIESGOS'!AD$9),'EVALUACIÓN 22'!$C50&amp;". ",""))))</f>
        <v/>
      </c>
      <c r="AE48" s="52" t="str">
        <f>+IF(AND($F$9=PARÁMETROS!$F$8,PARÁMETROS!$K43=AE$9),'EVALUACIÓN 19-21'!$C50&amp;". ",IF(AND($F$9=PARÁMETROS!$F$9,PARÁMETROS!$O43='MAPA DE RIESGOS'!AE$9),'EVALUACIÓN 19-21'!$C50&amp;". ",IF(AND($F$9=PARÁMETROS!$F$10,PARÁMETROS!$S43='MAPA DE RIESGOS'!AE$9),'EVALUACIÓN 19-21'!$C50&amp;". ",IF(AND($F$9=PARÁMETROS!$F$11,PARÁMETROS!$W43='MAPA DE RIESGOS'!AE$9),'EVALUACIÓN 22'!$C50&amp;". ",""))))</f>
        <v/>
      </c>
      <c r="AF48" s="52" t="str">
        <f>+IF(AND($F$9=PARÁMETROS!$F$8,PARÁMETROS!$K43=AF$9),'EVALUACIÓN 19-21'!$C50&amp;". ",IF(AND($F$9=PARÁMETROS!$F$9,PARÁMETROS!$O43='MAPA DE RIESGOS'!AF$9),'EVALUACIÓN 19-21'!$C50&amp;". ",IF(AND($F$9=PARÁMETROS!$F$10,PARÁMETROS!$S43='MAPA DE RIESGOS'!AF$9),'EVALUACIÓN 19-21'!$C50&amp;". ",IF(AND($F$9=PARÁMETROS!$F$11,PARÁMETROS!$W43='MAPA DE RIESGOS'!AF$9),'EVALUACIÓN 22'!$C50&amp;". ",""))))</f>
        <v/>
      </c>
      <c r="AG48" s="52" t="str">
        <f>+IF(AND($F$9=PARÁMETROS!$F$8,PARÁMETROS!$K43=AG$9),'EVALUACIÓN 19-21'!$C50&amp;". ",IF(AND($F$9=PARÁMETROS!$F$9,PARÁMETROS!$O43='MAPA DE RIESGOS'!AG$9),'EVALUACIÓN 19-21'!$C50&amp;". ",IF(AND($F$9=PARÁMETROS!$F$10,PARÁMETROS!$S43='MAPA DE RIESGOS'!AG$9),'EVALUACIÓN 19-21'!$C50&amp;". ",IF(AND($F$9=PARÁMETROS!$F$11,PARÁMETROS!$W43='MAPA DE RIESGOS'!AG$9),'EVALUACIÓN 22'!$C50&amp;". ",""))))</f>
        <v/>
      </c>
      <c r="AH48" s="53" t="str">
        <f>+IF(AND($F$9=PARÁMETROS!$F$8,PARÁMETROS!$K43=AH$9),'EVALUACIÓN 19-21'!$C50&amp;". ",IF(AND($F$9=PARÁMETROS!$F$9,PARÁMETROS!$O43='MAPA DE RIESGOS'!AH$9),'EVALUACIÓN 19-21'!$C50&amp;". ",IF(AND($F$9=PARÁMETROS!$F$10,PARÁMETROS!$S43='MAPA DE RIESGOS'!AH$9),'EVALUACIÓN 19-21'!$C50&amp;". ",IF(AND($F$9=PARÁMETROS!$F$11,PARÁMETROS!$W43='MAPA DE RIESGOS'!AH$9),'EVALUACIÓN 22'!$C50&amp;". ",""))))</f>
        <v/>
      </c>
    </row>
    <row r="49" spans="9:34" ht="15" x14ac:dyDescent="0.25">
      <c r="I49" s="48"/>
      <c r="J49" s="51" t="str">
        <f>+IF(AND($F$9=PARÁMETROS!$F$8,PARÁMETROS!$K44=J$9),'EVALUACIÓN 19-21'!$C51&amp;". ",IF(AND($F$9=PARÁMETROS!$F$9,PARÁMETROS!$O44='MAPA DE RIESGOS'!J$9),'EVALUACIÓN 19-21'!$C51&amp;". ",IF(AND($F$9=PARÁMETROS!$F$10,PARÁMETROS!$S44='MAPA DE RIESGOS'!J$9),'EVALUACIÓN 19-21'!$C51&amp;". ",IF(AND($F$9=PARÁMETROS!$F$11,PARÁMETROS!$W44='MAPA DE RIESGOS'!J$9),'EVALUACIÓN 22'!$C51&amp;". ",""))))</f>
        <v/>
      </c>
      <c r="K49" s="52" t="str">
        <f>+IF(AND($F$9=PARÁMETROS!$F$8,PARÁMETROS!$K44=K$9),'EVALUACIÓN 19-21'!$C51&amp;". ",IF(AND($F$9=PARÁMETROS!$F$9,PARÁMETROS!$O44='MAPA DE RIESGOS'!K$9),'EVALUACIÓN 19-21'!$C51&amp;". ",IF(AND($F$9=PARÁMETROS!$F$10,PARÁMETROS!$S44='MAPA DE RIESGOS'!K$9),'EVALUACIÓN 19-21'!$C51&amp;". ",IF(AND($F$9=PARÁMETROS!$F$11,PARÁMETROS!$W44='MAPA DE RIESGOS'!K$9),'EVALUACIÓN 22'!$C51&amp;". ",""))))</f>
        <v/>
      </c>
      <c r="L49" s="52" t="str">
        <f>+IF(AND($F$9=PARÁMETROS!$F$8,PARÁMETROS!$K44=L$9),'EVALUACIÓN 19-21'!$C51&amp;". ",IF(AND($F$9=PARÁMETROS!$F$9,PARÁMETROS!$O44='MAPA DE RIESGOS'!L$9),'EVALUACIÓN 19-21'!$C51&amp;". ",IF(AND($F$9=PARÁMETROS!$F$10,PARÁMETROS!$S44='MAPA DE RIESGOS'!L$9),'EVALUACIÓN 19-21'!$C51&amp;". ",IF(AND($F$9=PARÁMETROS!$F$11,PARÁMETROS!$W44='MAPA DE RIESGOS'!L$9),'EVALUACIÓN 22'!$C51&amp;". ",""))))</f>
        <v/>
      </c>
      <c r="M49" s="52" t="str">
        <f>+IF(AND($F$9=PARÁMETROS!$F$8,PARÁMETROS!$K44=M$9),'EVALUACIÓN 19-21'!$C51&amp;". ",IF(AND($F$9=PARÁMETROS!$F$9,PARÁMETROS!$O44='MAPA DE RIESGOS'!M$9),'EVALUACIÓN 19-21'!$C51&amp;". ",IF(AND($F$9=PARÁMETROS!$F$10,PARÁMETROS!$S44='MAPA DE RIESGOS'!M$9),'EVALUACIÓN 19-21'!$C51&amp;". ",IF(AND($F$9=PARÁMETROS!$F$11,PARÁMETROS!$W44='MAPA DE RIESGOS'!M$9),'EVALUACIÓN 22'!$C51&amp;". ",""))))</f>
        <v/>
      </c>
      <c r="N49" s="52" t="str">
        <f>+IF(AND($F$9=PARÁMETROS!$F$8,PARÁMETROS!$K44=N$9),'EVALUACIÓN 19-21'!$C51&amp;". ",IF(AND($F$9=PARÁMETROS!$F$9,PARÁMETROS!$O44='MAPA DE RIESGOS'!N$9),'EVALUACIÓN 19-21'!$C51&amp;". ",IF(AND($F$9=PARÁMETROS!$F$10,PARÁMETROS!$S44='MAPA DE RIESGOS'!N$9),'EVALUACIÓN 19-21'!$C51&amp;". ",IF(AND($F$9=PARÁMETROS!$F$11,PARÁMETROS!$W44='MAPA DE RIESGOS'!N$9),'EVALUACIÓN 22'!$C51&amp;". ",""))))</f>
        <v/>
      </c>
      <c r="O49" s="52" t="str">
        <f>+IF(AND($F$9=PARÁMETROS!$F$8,PARÁMETROS!$K44=O$9),'EVALUACIÓN 19-21'!$C51&amp;". ",IF(AND($F$9=PARÁMETROS!$F$9,PARÁMETROS!$O44='MAPA DE RIESGOS'!O$9),'EVALUACIÓN 19-21'!$C51&amp;". ",IF(AND($F$9=PARÁMETROS!$F$10,PARÁMETROS!$S44='MAPA DE RIESGOS'!O$9),'EVALUACIÓN 19-21'!$C51&amp;". ",IF(AND($F$9=PARÁMETROS!$F$11,PARÁMETROS!$W44='MAPA DE RIESGOS'!O$9),'EVALUACIÓN 22'!$C51&amp;". ",""))))</f>
        <v/>
      </c>
      <c r="P49" s="52" t="str">
        <f>+IF(AND($F$9=PARÁMETROS!$F$8,PARÁMETROS!$K44=P$9),'EVALUACIÓN 19-21'!$C51&amp;". ",IF(AND($F$9=PARÁMETROS!$F$9,PARÁMETROS!$O44='MAPA DE RIESGOS'!P$9),'EVALUACIÓN 19-21'!$C51&amp;". ",IF(AND($F$9=PARÁMETROS!$F$10,PARÁMETROS!$S44='MAPA DE RIESGOS'!P$9),'EVALUACIÓN 19-21'!$C51&amp;". ",IF(AND($F$9=PARÁMETROS!$F$11,PARÁMETROS!$W44='MAPA DE RIESGOS'!P$9),'EVALUACIÓN 22'!$C51&amp;". ",""))))</f>
        <v/>
      </c>
      <c r="Q49" s="52" t="str">
        <f>+IF(AND($F$9=PARÁMETROS!$F$8,PARÁMETROS!$K44=Q$9),'EVALUACIÓN 19-21'!$C51&amp;". ",IF(AND($F$9=PARÁMETROS!$F$9,PARÁMETROS!$O44='MAPA DE RIESGOS'!Q$9),'EVALUACIÓN 19-21'!$C51&amp;". ",IF(AND($F$9=PARÁMETROS!$F$10,PARÁMETROS!$S44='MAPA DE RIESGOS'!Q$9),'EVALUACIÓN 19-21'!$C51&amp;". ",IF(AND($F$9=PARÁMETROS!$F$11,PARÁMETROS!$W44='MAPA DE RIESGOS'!Q$9),'EVALUACIÓN 22'!$C51&amp;". ",""))))</f>
        <v/>
      </c>
      <c r="R49" s="52" t="str">
        <f>+IF(AND($F$9=PARÁMETROS!$F$8,PARÁMETROS!$K44=R$9),'EVALUACIÓN 19-21'!$C51&amp;". ",IF(AND($F$9=PARÁMETROS!$F$9,PARÁMETROS!$O44='MAPA DE RIESGOS'!R$9),'EVALUACIÓN 19-21'!$C51&amp;". ",IF(AND($F$9=PARÁMETROS!$F$10,PARÁMETROS!$S44='MAPA DE RIESGOS'!R$9),'EVALUACIÓN 19-21'!$C51&amp;". ",IF(AND($F$9=PARÁMETROS!$F$11,PARÁMETROS!$W44='MAPA DE RIESGOS'!R$9),'EVALUACIÓN 22'!$C51&amp;". ",""))))</f>
        <v/>
      </c>
      <c r="S49" s="52" t="str">
        <f>+IF(AND($F$9=PARÁMETROS!$F$8,PARÁMETROS!$K44=S$9),'EVALUACIÓN 19-21'!$C51&amp;". ",IF(AND($F$9=PARÁMETROS!$F$9,PARÁMETROS!$O44='MAPA DE RIESGOS'!S$9),'EVALUACIÓN 19-21'!$C51&amp;". ",IF(AND($F$9=PARÁMETROS!$F$10,PARÁMETROS!$S44='MAPA DE RIESGOS'!S$9),'EVALUACIÓN 19-21'!$C51&amp;". ",IF(AND($F$9=PARÁMETROS!$F$11,PARÁMETROS!$W44='MAPA DE RIESGOS'!S$9),'EVALUACIÓN 22'!$C51&amp;". ",""))))</f>
        <v/>
      </c>
      <c r="T49" s="52" t="str">
        <f>+IF(AND($F$9=PARÁMETROS!$F$8,PARÁMETROS!$K44=T$9),'EVALUACIÓN 19-21'!$C51&amp;". ",IF(AND($F$9=PARÁMETROS!$F$9,PARÁMETROS!$O44='MAPA DE RIESGOS'!T$9),'EVALUACIÓN 19-21'!$C51&amp;". ",IF(AND($F$9=PARÁMETROS!$F$10,PARÁMETROS!$S44='MAPA DE RIESGOS'!T$9),'EVALUACIÓN 19-21'!$C51&amp;". ",IF(AND($F$9=PARÁMETROS!$F$11,PARÁMETROS!$W44='MAPA DE RIESGOS'!T$9),'EVALUACIÓN 22'!$C51&amp;". ",""))))</f>
        <v/>
      </c>
      <c r="U49" s="52" t="str">
        <f>+IF(AND($F$9=PARÁMETROS!$F$8,PARÁMETROS!$K44=U$9),'EVALUACIÓN 19-21'!$C51&amp;". ",IF(AND($F$9=PARÁMETROS!$F$9,PARÁMETROS!$O44='MAPA DE RIESGOS'!U$9),'EVALUACIÓN 19-21'!$C51&amp;". ",IF(AND($F$9=PARÁMETROS!$F$10,PARÁMETROS!$S44='MAPA DE RIESGOS'!U$9),'EVALUACIÓN 19-21'!$C51&amp;". ",IF(AND($F$9=PARÁMETROS!$F$11,PARÁMETROS!$W44='MAPA DE RIESGOS'!U$9),'EVALUACIÓN 22'!$C51&amp;". ",""))))</f>
        <v/>
      </c>
      <c r="V49" s="52" t="str">
        <f>+IF(AND($F$9=PARÁMETROS!$F$8,PARÁMETROS!$K44=V$9),'EVALUACIÓN 19-21'!$C51&amp;". ",IF(AND($F$9=PARÁMETROS!$F$9,PARÁMETROS!$O44='MAPA DE RIESGOS'!V$9),'EVALUACIÓN 19-21'!$C51&amp;". ",IF(AND($F$9=PARÁMETROS!$F$10,PARÁMETROS!$S44='MAPA DE RIESGOS'!V$9),'EVALUACIÓN 19-21'!$C51&amp;". ",IF(AND($F$9=PARÁMETROS!$F$11,PARÁMETROS!$W44='MAPA DE RIESGOS'!V$9),'EVALUACIÓN 22'!$C51&amp;". ",""))))</f>
        <v/>
      </c>
      <c r="W49" s="52" t="str">
        <f>+IF(AND($F$9=PARÁMETROS!$F$8,PARÁMETROS!$K44=W$9),'EVALUACIÓN 19-21'!$C51&amp;". ",IF(AND($F$9=PARÁMETROS!$F$9,PARÁMETROS!$O44='MAPA DE RIESGOS'!W$9),'EVALUACIÓN 19-21'!$C51&amp;". ",IF(AND($F$9=PARÁMETROS!$F$10,PARÁMETROS!$S44='MAPA DE RIESGOS'!W$9),'EVALUACIÓN 19-21'!$C51&amp;". ",IF(AND($F$9=PARÁMETROS!$F$11,PARÁMETROS!$W44='MAPA DE RIESGOS'!W$9),'EVALUACIÓN 22'!$C51&amp;". ",""))))</f>
        <v/>
      </c>
      <c r="X49" s="52" t="str">
        <f>+IF(AND($F$9=PARÁMETROS!$F$8,PARÁMETROS!$K44=X$9),'EVALUACIÓN 19-21'!$C51&amp;". ",IF(AND($F$9=PARÁMETROS!$F$9,PARÁMETROS!$O44='MAPA DE RIESGOS'!X$9),'EVALUACIÓN 19-21'!$C51&amp;". ",IF(AND($F$9=PARÁMETROS!$F$10,PARÁMETROS!$S44='MAPA DE RIESGOS'!X$9),'EVALUACIÓN 19-21'!$C51&amp;". ",IF(AND($F$9=PARÁMETROS!$F$11,PARÁMETROS!$W44='MAPA DE RIESGOS'!X$9),'EVALUACIÓN 22'!$C51&amp;". ",""))))</f>
        <v/>
      </c>
      <c r="Y49" s="52" t="str">
        <f>+IF(AND($F$9=PARÁMETROS!$F$8,PARÁMETROS!$K44=Y$9),'EVALUACIÓN 19-21'!$C51&amp;". ",IF(AND($F$9=PARÁMETROS!$F$9,PARÁMETROS!$O44='MAPA DE RIESGOS'!Y$9),'EVALUACIÓN 19-21'!$C51&amp;". ",IF(AND($F$9=PARÁMETROS!$F$10,PARÁMETROS!$S44='MAPA DE RIESGOS'!Y$9),'EVALUACIÓN 19-21'!$C51&amp;". ",IF(AND($F$9=PARÁMETROS!$F$11,PARÁMETROS!$W44='MAPA DE RIESGOS'!Y$9),'EVALUACIÓN 22'!$C51&amp;". ",""))))</f>
        <v/>
      </c>
      <c r="Z49" s="52" t="str">
        <f>+IF(AND($F$9=PARÁMETROS!$F$8,PARÁMETROS!$K44=Z$9),'EVALUACIÓN 19-21'!$C51&amp;". ",IF(AND($F$9=PARÁMETROS!$F$9,PARÁMETROS!$O44='MAPA DE RIESGOS'!Z$9),'EVALUACIÓN 19-21'!$C51&amp;". ",IF(AND($F$9=PARÁMETROS!$F$10,PARÁMETROS!$S44='MAPA DE RIESGOS'!Z$9),'EVALUACIÓN 19-21'!$C51&amp;". ",IF(AND($F$9=PARÁMETROS!$F$11,PARÁMETROS!$W44='MAPA DE RIESGOS'!Z$9),'EVALUACIÓN 22'!$C51&amp;". ",""))))</f>
        <v/>
      </c>
      <c r="AA49" s="52" t="str">
        <f>+IF(AND($F$9=PARÁMETROS!$F$8,PARÁMETROS!$K44=AA$9),'EVALUACIÓN 19-21'!$C51&amp;". ",IF(AND($F$9=PARÁMETROS!$F$9,PARÁMETROS!$O44='MAPA DE RIESGOS'!AA$9),'EVALUACIÓN 19-21'!$C51&amp;". ",IF(AND($F$9=PARÁMETROS!$F$10,PARÁMETROS!$S44='MAPA DE RIESGOS'!AA$9),'EVALUACIÓN 19-21'!$C51&amp;". ",IF(AND($F$9=PARÁMETROS!$F$11,PARÁMETROS!$W44='MAPA DE RIESGOS'!AA$9),'EVALUACIÓN 22'!$C51&amp;". ",""))))</f>
        <v/>
      </c>
      <c r="AB49" s="52" t="str">
        <f>+IF(AND($F$9=PARÁMETROS!$F$8,PARÁMETROS!$K44=AB$9),'EVALUACIÓN 19-21'!$C51&amp;". ",IF(AND($F$9=PARÁMETROS!$F$9,PARÁMETROS!$O44='MAPA DE RIESGOS'!AB$9),'EVALUACIÓN 19-21'!$C51&amp;". ",IF(AND($F$9=PARÁMETROS!$F$10,PARÁMETROS!$S44='MAPA DE RIESGOS'!AB$9),'EVALUACIÓN 19-21'!$C51&amp;". ",IF(AND($F$9=PARÁMETROS!$F$11,PARÁMETROS!$W44='MAPA DE RIESGOS'!AB$9),'EVALUACIÓN 22'!$C51&amp;". ",""))))</f>
        <v/>
      </c>
      <c r="AC49" s="52" t="str">
        <f>+IF(AND($F$9=PARÁMETROS!$F$8,PARÁMETROS!$K44=AC$9),'EVALUACIÓN 19-21'!$C51&amp;". ",IF(AND($F$9=PARÁMETROS!$F$9,PARÁMETROS!$O44='MAPA DE RIESGOS'!AC$9),'EVALUACIÓN 19-21'!$C51&amp;". ",IF(AND($F$9=PARÁMETROS!$F$10,PARÁMETROS!$S44='MAPA DE RIESGOS'!AC$9),'EVALUACIÓN 19-21'!$C51&amp;". ",IF(AND($F$9=PARÁMETROS!$F$11,PARÁMETROS!$W44='MAPA DE RIESGOS'!AC$9),'EVALUACIÓN 22'!$C51&amp;". ",""))))</f>
        <v/>
      </c>
      <c r="AD49" s="52" t="str">
        <f>+IF(AND($F$9=PARÁMETROS!$F$8,PARÁMETROS!$K44=AD$9),'EVALUACIÓN 19-21'!$C51&amp;". ",IF(AND($F$9=PARÁMETROS!$F$9,PARÁMETROS!$O44='MAPA DE RIESGOS'!AD$9),'EVALUACIÓN 19-21'!$C51&amp;". ",IF(AND($F$9=PARÁMETROS!$F$10,PARÁMETROS!$S44='MAPA DE RIESGOS'!AD$9),'EVALUACIÓN 19-21'!$C51&amp;". ",IF(AND($F$9=PARÁMETROS!$F$11,PARÁMETROS!$W44='MAPA DE RIESGOS'!AD$9),'EVALUACIÓN 22'!$C51&amp;". ",""))))</f>
        <v/>
      </c>
      <c r="AE49" s="52" t="str">
        <f>+IF(AND($F$9=PARÁMETROS!$F$8,PARÁMETROS!$K44=AE$9),'EVALUACIÓN 19-21'!$C51&amp;". ",IF(AND($F$9=PARÁMETROS!$F$9,PARÁMETROS!$O44='MAPA DE RIESGOS'!AE$9),'EVALUACIÓN 19-21'!$C51&amp;". ",IF(AND($F$9=PARÁMETROS!$F$10,PARÁMETROS!$S44='MAPA DE RIESGOS'!AE$9),'EVALUACIÓN 19-21'!$C51&amp;". ",IF(AND($F$9=PARÁMETROS!$F$11,PARÁMETROS!$W44='MAPA DE RIESGOS'!AE$9),'EVALUACIÓN 22'!$C51&amp;". ",""))))</f>
        <v/>
      </c>
      <c r="AF49" s="52" t="str">
        <f>+IF(AND($F$9=PARÁMETROS!$F$8,PARÁMETROS!$K44=AF$9),'EVALUACIÓN 19-21'!$C51&amp;". ",IF(AND($F$9=PARÁMETROS!$F$9,PARÁMETROS!$O44='MAPA DE RIESGOS'!AF$9),'EVALUACIÓN 19-21'!$C51&amp;". ",IF(AND($F$9=PARÁMETROS!$F$10,PARÁMETROS!$S44='MAPA DE RIESGOS'!AF$9),'EVALUACIÓN 19-21'!$C51&amp;". ",IF(AND($F$9=PARÁMETROS!$F$11,PARÁMETROS!$W44='MAPA DE RIESGOS'!AF$9),'EVALUACIÓN 22'!$C51&amp;". ",""))))</f>
        <v/>
      </c>
      <c r="AG49" s="52" t="str">
        <f>+IF(AND($F$9=PARÁMETROS!$F$8,PARÁMETROS!$K44=AG$9),'EVALUACIÓN 19-21'!$C51&amp;". ",IF(AND($F$9=PARÁMETROS!$F$9,PARÁMETROS!$O44='MAPA DE RIESGOS'!AG$9),'EVALUACIÓN 19-21'!$C51&amp;". ",IF(AND($F$9=PARÁMETROS!$F$10,PARÁMETROS!$S44='MAPA DE RIESGOS'!AG$9),'EVALUACIÓN 19-21'!$C51&amp;". ",IF(AND($F$9=PARÁMETROS!$F$11,PARÁMETROS!$W44='MAPA DE RIESGOS'!AG$9),'EVALUACIÓN 22'!$C51&amp;". ",""))))</f>
        <v/>
      </c>
      <c r="AH49" s="53" t="str">
        <f>+IF(AND($F$9=PARÁMETROS!$F$8,PARÁMETROS!$K44=AH$9),'EVALUACIÓN 19-21'!$C51&amp;". ",IF(AND($F$9=PARÁMETROS!$F$9,PARÁMETROS!$O44='MAPA DE RIESGOS'!AH$9),'EVALUACIÓN 19-21'!$C51&amp;". ",IF(AND($F$9=PARÁMETROS!$F$10,PARÁMETROS!$S44='MAPA DE RIESGOS'!AH$9),'EVALUACIÓN 19-21'!$C51&amp;". ",IF(AND($F$9=PARÁMETROS!$F$11,PARÁMETROS!$W44='MAPA DE RIESGOS'!AH$9),'EVALUACIÓN 22'!$C51&amp;". ",""))))</f>
        <v/>
      </c>
    </row>
    <row r="50" spans="9:34" ht="15" x14ac:dyDescent="0.25">
      <c r="I50" s="48"/>
      <c r="J50" s="51" t="str">
        <f>+IF(AND($F$9=PARÁMETROS!$F$8,PARÁMETROS!$K45=J$9),'EVALUACIÓN 19-21'!$C52&amp;". ",IF(AND($F$9=PARÁMETROS!$F$9,PARÁMETROS!$O45='MAPA DE RIESGOS'!J$9),'EVALUACIÓN 19-21'!$C52&amp;". ",IF(AND($F$9=PARÁMETROS!$F$10,PARÁMETROS!$S45='MAPA DE RIESGOS'!J$9),'EVALUACIÓN 19-21'!$C52&amp;". ",IF(AND($F$9=PARÁMETROS!$F$11,PARÁMETROS!$W45='MAPA DE RIESGOS'!J$9),'EVALUACIÓN 22'!$C52&amp;". ",""))))</f>
        <v/>
      </c>
      <c r="K50" s="52" t="str">
        <f>+IF(AND($F$9=PARÁMETROS!$F$8,PARÁMETROS!$K45=K$9),'EVALUACIÓN 19-21'!$C52&amp;". ",IF(AND($F$9=PARÁMETROS!$F$9,PARÁMETROS!$O45='MAPA DE RIESGOS'!K$9),'EVALUACIÓN 19-21'!$C52&amp;". ",IF(AND($F$9=PARÁMETROS!$F$10,PARÁMETROS!$S45='MAPA DE RIESGOS'!K$9),'EVALUACIÓN 19-21'!$C52&amp;". ",IF(AND($F$9=PARÁMETROS!$F$11,PARÁMETROS!$W45='MAPA DE RIESGOS'!K$9),'EVALUACIÓN 22'!$C52&amp;". ",""))))</f>
        <v/>
      </c>
      <c r="L50" s="52" t="str">
        <f>+IF(AND($F$9=PARÁMETROS!$F$8,PARÁMETROS!$K45=L$9),'EVALUACIÓN 19-21'!$C52&amp;". ",IF(AND($F$9=PARÁMETROS!$F$9,PARÁMETROS!$O45='MAPA DE RIESGOS'!L$9),'EVALUACIÓN 19-21'!$C52&amp;". ",IF(AND($F$9=PARÁMETROS!$F$10,PARÁMETROS!$S45='MAPA DE RIESGOS'!L$9),'EVALUACIÓN 19-21'!$C52&amp;". ",IF(AND($F$9=PARÁMETROS!$F$11,PARÁMETROS!$W45='MAPA DE RIESGOS'!L$9),'EVALUACIÓN 22'!$C52&amp;". ",""))))</f>
        <v/>
      </c>
      <c r="M50" s="52" t="str">
        <f>+IF(AND($F$9=PARÁMETROS!$F$8,PARÁMETROS!$K45=M$9),'EVALUACIÓN 19-21'!$C52&amp;". ",IF(AND($F$9=PARÁMETROS!$F$9,PARÁMETROS!$O45='MAPA DE RIESGOS'!M$9),'EVALUACIÓN 19-21'!$C52&amp;". ",IF(AND($F$9=PARÁMETROS!$F$10,PARÁMETROS!$S45='MAPA DE RIESGOS'!M$9),'EVALUACIÓN 19-21'!$C52&amp;". ",IF(AND($F$9=PARÁMETROS!$F$11,PARÁMETROS!$W45='MAPA DE RIESGOS'!M$9),'EVALUACIÓN 22'!$C52&amp;". ",""))))</f>
        <v/>
      </c>
      <c r="N50" s="52" t="str">
        <f>+IF(AND($F$9=PARÁMETROS!$F$8,PARÁMETROS!$K45=N$9),'EVALUACIÓN 19-21'!$C52&amp;". ",IF(AND($F$9=PARÁMETROS!$F$9,PARÁMETROS!$O45='MAPA DE RIESGOS'!N$9),'EVALUACIÓN 19-21'!$C52&amp;". ",IF(AND($F$9=PARÁMETROS!$F$10,PARÁMETROS!$S45='MAPA DE RIESGOS'!N$9),'EVALUACIÓN 19-21'!$C52&amp;". ",IF(AND($F$9=PARÁMETROS!$F$11,PARÁMETROS!$W45='MAPA DE RIESGOS'!N$9),'EVALUACIÓN 22'!$C52&amp;". ",""))))</f>
        <v/>
      </c>
      <c r="O50" s="52" t="str">
        <f>+IF(AND($F$9=PARÁMETROS!$F$8,PARÁMETROS!$K45=O$9),'EVALUACIÓN 19-21'!$C52&amp;". ",IF(AND($F$9=PARÁMETROS!$F$9,PARÁMETROS!$O45='MAPA DE RIESGOS'!O$9),'EVALUACIÓN 19-21'!$C52&amp;". ",IF(AND($F$9=PARÁMETROS!$F$10,PARÁMETROS!$S45='MAPA DE RIESGOS'!O$9),'EVALUACIÓN 19-21'!$C52&amp;". ",IF(AND($F$9=PARÁMETROS!$F$11,PARÁMETROS!$W45='MAPA DE RIESGOS'!O$9),'EVALUACIÓN 22'!$C52&amp;". ",""))))</f>
        <v/>
      </c>
      <c r="P50" s="52" t="str">
        <f>+IF(AND($F$9=PARÁMETROS!$F$8,PARÁMETROS!$K45=P$9),'EVALUACIÓN 19-21'!$C52&amp;". ",IF(AND($F$9=PARÁMETROS!$F$9,PARÁMETROS!$O45='MAPA DE RIESGOS'!P$9),'EVALUACIÓN 19-21'!$C52&amp;". ",IF(AND($F$9=PARÁMETROS!$F$10,PARÁMETROS!$S45='MAPA DE RIESGOS'!P$9),'EVALUACIÓN 19-21'!$C52&amp;". ",IF(AND($F$9=PARÁMETROS!$F$11,PARÁMETROS!$W45='MAPA DE RIESGOS'!P$9),'EVALUACIÓN 22'!$C52&amp;". ",""))))</f>
        <v/>
      </c>
      <c r="Q50" s="52" t="str">
        <f>+IF(AND($F$9=PARÁMETROS!$F$8,PARÁMETROS!$K45=Q$9),'EVALUACIÓN 19-21'!$C52&amp;". ",IF(AND($F$9=PARÁMETROS!$F$9,PARÁMETROS!$O45='MAPA DE RIESGOS'!Q$9),'EVALUACIÓN 19-21'!$C52&amp;". ",IF(AND($F$9=PARÁMETROS!$F$10,PARÁMETROS!$S45='MAPA DE RIESGOS'!Q$9),'EVALUACIÓN 19-21'!$C52&amp;". ",IF(AND($F$9=PARÁMETROS!$F$11,PARÁMETROS!$W45='MAPA DE RIESGOS'!Q$9),'EVALUACIÓN 22'!$C52&amp;". ",""))))</f>
        <v/>
      </c>
      <c r="R50" s="52" t="str">
        <f>+IF(AND($F$9=PARÁMETROS!$F$8,PARÁMETROS!$K45=R$9),'EVALUACIÓN 19-21'!$C52&amp;". ",IF(AND($F$9=PARÁMETROS!$F$9,PARÁMETROS!$O45='MAPA DE RIESGOS'!R$9),'EVALUACIÓN 19-21'!$C52&amp;". ",IF(AND($F$9=PARÁMETROS!$F$10,PARÁMETROS!$S45='MAPA DE RIESGOS'!R$9),'EVALUACIÓN 19-21'!$C52&amp;". ",IF(AND($F$9=PARÁMETROS!$F$11,PARÁMETROS!$W45='MAPA DE RIESGOS'!R$9),'EVALUACIÓN 22'!$C52&amp;". ",""))))</f>
        <v/>
      </c>
      <c r="S50" s="52" t="str">
        <f>+IF(AND($F$9=PARÁMETROS!$F$8,PARÁMETROS!$K45=S$9),'EVALUACIÓN 19-21'!$C52&amp;". ",IF(AND($F$9=PARÁMETROS!$F$9,PARÁMETROS!$O45='MAPA DE RIESGOS'!S$9),'EVALUACIÓN 19-21'!$C52&amp;". ",IF(AND($F$9=PARÁMETROS!$F$10,PARÁMETROS!$S45='MAPA DE RIESGOS'!S$9),'EVALUACIÓN 19-21'!$C52&amp;". ",IF(AND($F$9=PARÁMETROS!$F$11,PARÁMETROS!$W45='MAPA DE RIESGOS'!S$9),'EVALUACIÓN 22'!$C52&amp;". ",""))))</f>
        <v/>
      </c>
      <c r="T50" s="52" t="str">
        <f>+IF(AND($F$9=PARÁMETROS!$F$8,PARÁMETROS!$K45=T$9),'EVALUACIÓN 19-21'!$C52&amp;". ",IF(AND($F$9=PARÁMETROS!$F$9,PARÁMETROS!$O45='MAPA DE RIESGOS'!T$9),'EVALUACIÓN 19-21'!$C52&amp;". ",IF(AND($F$9=PARÁMETROS!$F$10,PARÁMETROS!$S45='MAPA DE RIESGOS'!T$9),'EVALUACIÓN 19-21'!$C52&amp;". ",IF(AND($F$9=PARÁMETROS!$F$11,PARÁMETROS!$W45='MAPA DE RIESGOS'!T$9),'EVALUACIÓN 22'!$C52&amp;". ",""))))</f>
        <v/>
      </c>
      <c r="U50" s="52" t="str">
        <f>+IF(AND($F$9=PARÁMETROS!$F$8,PARÁMETROS!$K45=U$9),'EVALUACIÓN 19-21'!$C52&amp;". ",IF(AND($F$9=PARÁMETROS!$F$9,PARÁMETROS!$O45='MAPA DE RIESGOS'!U$9),'EVALUACIÓN 19-21'!$C52&amp;". ",IF(AND($F$9=PARÁMETROS!$F$10,PARÁMETROS!$S45='MAPA DE RIESGOS'!U$9),'EVALUACIÓN 19-21'!$C52&amp;". ",IF(AND($F$9=PARÁMETROS!$F$11,PARÁMETROS!$W45='MAPA DE RIESGOS'!U$9),'EVALUACIÓN 22'!$C52&amp;". ",""))))</f>
        <v/>
      </c>
      <c r="V50" s="52" t="str">
        <f>+IF(AND($F$9=PARÁMETROS!$F$8,PARÁMETROS!$K45=V$9),'EVALUACIÓN 19-21'!$C52&amp;". ",IF(AND($F$9=PARÁMETROS!$F$9,PARÁMETROS!$O45='MAPA DE RIESGOS'!V$9),'EVALUACIÓN 19-21'!$C52&amp;". ",IF(AND($F$9=PARÁMETROS!$F$10,PARÁMETROS!$S45='MAPA DE RIESGOS'!V$9),'EVALUACIÓN 19-21'!$C52&amp;". ",IF(AND($F$9=PARÁMETROS!$F$11,PARÁMETROS!$W45='MAPA DE RIESGOS'!V$9),'EVALUACIÓN 22'!$C52&amp;". ",""))))</f>
        <v/>
      </c>
      <c r="W50" s="52" t="str">
        <f>+IF(AND($F$9=PARÁMETROS!$F$8,PARÁMETROS!$K45=W$9),'EVALUACIÓN 19-21'!$C52&amp;". ",IF(AND($F$9=PARÁMETROS!$F$9,PARÁMETROS!$O45='MAPA DE RIESGOS'!W$9),'EVALUACIÓN 19-21'!$C52&amp;". ",IF(AND($F$9=PARÁMETROS!$F$10,PARÁMETROS!$S45='MAPA DE RIESGOS'!W$9),'EVALUACIÓN 19-21'!$C52&amp;". ",IF(AND($F$9=PARÁMETROS!$F$11,PARÁMETROS!$W45='MAPA DE RIESGOS'!W$9),'EVALUACIÓN 22'!$C52&amp;". ",""))))</f>
        <v/>
      </c>
      <c r="X50" s="52" t="str">
        <f>+IF(AND($F$9=PARÁMETROS!$F$8,PARÁMETROS!$K45=X$9),'EVALUACIÓN 19-21'!$C52&amp;". ",IF(AND($F$9=PARÁMETROS!$F$9,PARÁMETROS!$O45='MAPA DE RIESGOS'!X$9),'EVALUACIÓN 19-21'!$C52&amp;". ",IF(AND($F$9=PARÁMETROS!$F$10,PARÁMETROS!$S45='MAPA DE RIESGOS'!X$9),'EVALUACIÓN 19-21'!$C52&amp;". ",IF(AND($F$9=PARÁMETROS!$F$11,PARÁMETROS!$W45='MAPA DE RIESGOS'!X$9),'EVALUACIÓN 22'!$C52&amp;". ",""))))</f>
        <v/>
      </c>
      <c r="Y50" s="52" t="str">
        <f>+IF(AND($F$9=PARÁMETROS!$F$8,PARÁMETROS!$K45=Y$9),'EVALUACIÓN 19-21'!$C52&amp;". ",IF(AND($F$9=PARÁMETROS!$F$9,PARÁMETROS!$O45='MAPA DE RIESGOS'!Y$9),'EVALUACIÓN 19-21'!$C52&amp;". ",IF(AND($F$9=PARÁMETROS!$F$10,PARÁMETROS!$S45='MAPA DE RIESGOS'!Y$9),'EVALUACIÓN 19-21'!$C52&amp;". ",IF(AND($F$9=PARÁMETROS!$F$11,PARÁMETROS!$W45='MAPA DE RIESGOS'!Y$9),'EVALUACIÓN 22'!$C52&amp;". ",""))))</f>
        <v/>
      </c>
      <c r="Z50" s="52" t="str">
        <f>+IF(AND($F$9=PARÁMETROS!$F$8,PARÁMETROS!$K45=Z$9),'EVALUACIÓN 19-21'!$C52&amp;". ",IF(AND($F$9=PARÁMETROS!$F$9,PARÁMETROS!$O45='MAPA DE RIESGOS'!Z$9),'EVALUACIÓN 19-21'!$C52&amp;". ",IF(AND($F$9=PARÁMETROS!$F$10,PARÁMETROS!$S45='MAPA DE RIESGOS'!Z$9),'EVALUACIÓN 19-21'!$C52&amp;". ",IF(AND($F$9=PARÁMETROS!$F$11,PARÁMETROS!$W45='MAPA DE RIESGOS'!Z$9),'EVALUACIÓN 22'!$C52&amp;". ",""))))</f>
        <v/>
      </c>
      <c r="AA50" s="52" t="str">
        <f>+IF(AND($F$9=PARÁMETROS!$F$8,PARÁMETROS!$K45=AA$9),'EVALUACIÓN 19-21'!$C52&amp;". ",IF(AND($F$9=PARÁMETROS!$F$9,PARÁMETROS!$O45='MAPA DE RIESGOS'!AA$9),'EVALUACIÓN 19-21'!$C52&amp;". ",IF(AND($F$9=PARÁMETROS!$F$10,PARÁMETROS!$S45='MAPA DE RIESGOS'!AA$9),'EVALUACIÓN 19-21'!$C52&amp;". ",IF(AND($F$9=PARÁMETROS!$F$11,PARÁMETROS!$W45='MAPA DE RIESGOS'!AA$9),'EVALUACIÓN 22'!$C52&amp;". ",""))))</f>
        <v/>
      </c>
      <c r="AB50" s="52" t="str">
        <f>+IF(AND($F$9=PARÁMETROS!$F$8,PARÁMETROS!$K45=AB$9),'EVALUACIÓN 19-21'!$C52&amp;". ",IF(AND($F$9=PARÁMETROS!$F$9,PARÁMETROS!$O45='MAPA DE RIESGOS'!AB$9),'EVALUACIÓN 19-21'!$C52&amp;". ",IF(AND($F$9=PARÁMETROS!$F$10,PARÁMETROS!$S45='MAPA DE RIESGOS'!AB$9),'EVALUACIÓN 19-21'!$C52&amp;". ",IF(AND($F$9=PARÁMETROS!$F$11,PARÁMETROS!$W45='MAPA DE RIESGOS'!AB$9),'EVALUACIÓN 22'!$C52&amp;". ",""))))</f>
        <v/>
      </c>
      <c r="AC50" s="52" t="str">
        <f>+IF(AND($F$9=PARÁMETROS!$F$8,PARÁMETROS!$K45=AC$9),'EVALUACIÓN 19-21'!$C52&amp;". ",IF(AND($F$9=PARÁMETROS!$F$9,PARÁMETROS!$O45='MAPA DE RIESGOS'!AC$9),'EVALUACIÓN 19-21'!$C52&amp;". ",IF(AND($F$9=PARÁMETROS!$F$10,PARÁMETROS!$S45='MAPA DE RIESGOS'!AC$9),'EVALUACIÓN 19-21'!$C52&amp;". ",IF(AND($F$9=PARÁMETROS!$F$11,PARÁMETROS!$W45='MAPA DE RIESGOS'!AC$9),'EVALUACIÓN 22'!$C52&amp;". ",""))))</f>
        <v/>
      </c>
      <c r="AD50" s="52" t="str">
        <f>+IF(AND($F$9=PARÁMETROS!$F$8,PARÁMETROS!$K45=AD$9),'EVALUACIÓN 19-21'!$C52&amp;". ",IF(AND($F$9=PARÁMETROS!$F$9,PARÁMETROS!$O45='MAPA DE RIESGOS'!AD$9),'EVALUACIÓN 19-21'!$C52&amp;". ",IF(AND($F$9=PARÁMETROS!$F$10,PARÁMETROS!$S45='MAPA DE RIESGOS'!AD$9),'EVALUACIÓN 19-21'!$C52&amp;". ",IF(AND($F$9=PARÁMETROS!$F$11,PARÁMETROS!$W45='MAPA DE RIESGOS'!AD$9),'EVALUACIÓN 22'!$C52&amp;". ",""))))</f>
        <v/>
      </c>
      <c r="AE50" s="52" t="str">
        <f>+IF(AND($F$9=PARÁMETROS!$F$8,PARÁMETROS!$K45=AE$9),'EVALUACIÓN 19-21'!$C52&amp;". ",IF(AND($F$9=PARÁMETROS!$F$9,PARÁMETROS!$O45='MAPA DE RIESGOS'!AE$9),'EVALUACIÓN 19-21'!$C52&amp;". ",IF(AND($F$9=PARÁMETROS!$F$10,PARÁMETROS!$S45='MAPA DE RIESGOS'!AE$9),'EVALUACIÓN 19-21'!$C52&amp;". ",IF(AND($F$9=PARÁMETROS!$F$11,PARÁMETROS!$W45='MAPA DE RIESGOS'!AE$9),'EVALUACIÓN 22'!$C52&amp;". ",""))))</f>
        <v/>
      </c>
      <c r="AF50" s="52" t="str">
        <f>+IF(AND($F$9=PARÁMETROS!$F$8,PARÁMETROS!$K45=AF$9),'EVALUACIÓN 19-21'!$C52&amp;". ",IF(AND($F$9=PARÁMETROS!$F$9,PARÁMETROS!$O45='MAPA DE RIESGOS'!AF$9),'EVALUACIÓN 19-21'!$C52&amp;". ",IF(AND($F$9=PARÁMETROS!$F$10,PARÁMETROS!$S45='MAPA DE RIESGOS'!AF$9),'EVALUACIÓN 19-21'!$C52&amp;". ",IF(AND($F$9=PARÁMETROS!$F$11,PARÁMETROS!$W45='MAPA DE RIESGOS'!AF$9),'EVALUACIÓN 22'!$C52&amp;". ",""))))</f>
        <v/>
      </c>
      <c r="AG50" s="52" t="str">
        <f>+IF(AND($F$9=PARÁMETROS!$F$8,PARÁMETROS!$K45=AG$9),'EVALUACIÓN 19-21'!$C52&amp;". ",IF(AND($F$9=PARÁMETROS!$F$9,PARÁMETROS!$O45='MAPA DE RIESGOS'!AG$9),'EVALUACIÓN 19-21'!$C52&amp;". ",IF(AND($F$9=PARÁMETROS!$F$10,PARÁMETROS!$S45='MAPA DE RIESGOS'!AG$9),'EVALUACIÓN 19-21'!$C52&amp;". ",IF(AND($F$9=PARÁMETROS!$F$11,PARÁMETROS!$W45='MAPA DE RIESGOS'!AG$9),'EVALUACIÓN 22'!$C52&amp;". ",""))))</f>
        <v/>
      </c>
      <c r="AH50" s="53" t="str">
        <f>+IF(AND($F$9=PARÁMETROS!$F$8,PARÁMETROS!$K45=AH$9),'EVALUACIÓN 19-21'!$C52&amp;". ",IF(AND($F$9=PARÁMETROS!$F$9,PARÁMETROS!$O45='MAPA DE RIESGOS'!AH$9),'EVALUACIÓN 19-21'!$C52&amp;". ",IF(AND($F$9=PARÁMETROS!$F$10,PARÁMETROS!$S45='MAPA DE RIESGOS'!AH$9),'EVALUACIÓN 19-21'!$C52&amp;". ",IF(AND($F$9=PARÁMETROS!$F$11,PARÁMETROS!$W45='MAPA DE RIESGOS'!AH$9),'EVALUACIÓN 22'!$C52&amp;". ",""))))</f>
        <v/>
      </c>
    </row>
    <row r="51" spans="9:34" ht="15" x14ac:dyDescent="0.25">
      <c r="I51" s="48"/>
      <c r="J51" s="51" t="str">
        <f>+IF(AND($F$9=PARÁMETROS!$F$8,PARÁMETROS!$K46=J$9),'EVALUACIÓN 19-21'!$C53&amp;". ",IF(AND($F$9=PARÁMETROS!$F$9,PARÁMETROS!$O46='MAPA DE RIESGOS'!J$9),'EVALUACIÓN 19-21'!$C53&amp;". ",IF(AND($F$9=PARÁMETROS!$F$10,PARÁMETROS!$S46='MAPA DE RIESGOS'!J$9),'EVALUACIÓN 19-21'!$C53&amp;". ",IF(AND($F$9=PARÁMETROS!$F$11,PARÁMETROS!$W46='MAPA DE RIESGOS'!J$9),'EVALUACIÓN 22'!$C53&amp;". ",""))))</f>
        <v/>
      </c>
      <c r="K51" s="52" t="str">
        <f>+IF(AND($F$9=PARÁMETROS!$F$8,PARÁMETROS!$K46=K$9),'EVALUACIÓN 19-21'!$C53&amp;". ",IF(AND($F$9=PARÁMETROS!$F$9,PARÁMETROS!$O46='MAPA DE RIESGOS'!K$9),'EVALUACIÓN 19-21'!$C53&amp;". ",IF(AND($F$9=PARÁMETROS!$F$10,PARÁMETROS!$S46='MAPA DE RIESGOS'!K$9),'EVALUACIÓN 19-21'!$C53&amp;". ",IF(AND($F$9=PARÁMETROS!$F$11,PARÁMETROS!$W46='MAPA DE RIESGOS'!K$9),'EVALUACIÓN 22'!$C53&amp;". ",""))))</f>
        <v/>
      </c>
      <c r="L51" s="52" t="str">
        <f>+IF(AND($F$9=PARÁMETROS!$F$8,PARÁMETROS!$K46=L$9),'EVALUACIÓN 19-21'!$C53&amp;". ",IF(AND($F$9=PARÁMETROS!$F$9,PARÁMETROS!$O46='MAPA DE RIESGOS'!L$9),'EVALUACIÓN 19-21'!$C53&amp;". ",IF(AND($F$9=PARÁMETROS!$F$10,PARÁMETROS!$S46='MAPA DE RIESGOS'!L$9),'EVALUACIÓN 19-21'!$C53&amp;". ",IF(AND($F$9=PARÁMETROS!$F$11,PARÁMETROS!$W46='MAPA DE RIESGOS'!L$9),'EVALUACIÓN 22'!$C53&amp;". ",""))))</f>
        <v/>
      </c>
      <c r="M51" s="52" t="str">
        <f>+IF(AND($F$9=PARÁMETROS!$F$8,PARÁMETROS!$K46=M$9),'EVALUACIÓN 19-21'!$C53&amp;". ",IF(AND($F$9=PARÁMETROS!$F$9,PARÁMETROS!$O46='MAPA DE RIESGOS'!M$9),'EVALUACIÓN 19-21'!$C53&amp;". ",IF(AND($F$9=PARÁMETROS!$F$10,PARÁMETROS!$S46='MAPA DE RIESGOS'!M$9),'EVALUACIÓN 19-21'!$C53&amp;". ",IF(AND($F$9=PARÁMETROS!$F$11,PARÁMETROS!$W46='MAPA DE RIESGOS'!M$9),'EVALUACIÓN 22'!$C53&amp;". ",""))))</f>
        <v/>
      </c>
      <c r="N51" s="52" t="str">
        <f>+IF(AND($F$9=PARÁMETROS!$F$8,PARÁMETROS!$K46=N$9),'EVALUACIÓN 19-21'!$C53&amp;". ",IF(AND($F$9=PARÁMETROS!$F$9,PARÁMETROS!$O46='MAPA DE RIESGOS'!N$9),'EVALUACIÓN 19-21'!$C53&amp;". ",IF(AND($F$9=PARÁMETROS!$F$10,PARÁMETROS!$S46='MAPA DE RIESGOS'!N$9),'EVALUACIÓN 19-21'!$C53&amp;". ",IF(AND($F$9=PARÁMETROS!$F$11,PARÁMETROS!$W46='MAPA DE RIESGOS'!N$9),'EVALUACIÓN 22'!$C53&amp;". ",""))))</f>
        <v/>
      </c>
      <c r="O51" s="52" t="str">
        <f>+IF(AND($F$9=PARÁMETROS!$F$8,PARÁMETROS!$K46=O$9),'EVALUACIÓN 19-21'!$C53&amp;". ",IF(AND($F$9=PARÁMETROS!$F$9,PARÁMETROS!$O46='MAPA DE RIESGOS'!O$9),'EVALUACIÓN 19-21'!$C53&amp;". ",IF(AND($F$9=PARÁMETROS!$F$10,PARÁMETROS!$S46='MAPA DE RIESGOS'!O$9),'EVALUACIÓN 19-21'!$C53&amp;". ",IF(AND($F$9=PARÁMETROS!$F$11,PARÁMETROS!$W46='MAPA DE RIESGOS'!O$9),'EVALUACIÓN 22'!$C53&amp;". ",""))))</f>
        <v/>
      </c>
      <c r="P51" s="52" t="str">
        <f>+IF(AND($F$9=PARÁMETROS!$F$8,PARÁMETROS!$K46=P$9),'EVALUACIÓN 19-21'!$C53&amp;". ",IF(AND($F$9=PARÁMETROS!$F$9,PARÁMETROS!$O46='MAPA DE RIESGOS'!P$9),'EVALUACIÓN 19-21'!$C53&amp;". ",IF(AND($F$9=PARÁMETROS!$F$10,PARÁMETROS!$S46='MAPA DE RIESGOS'!P$9),'EVALUACIÓN 19-21'!$C53&amp;". ",IF(AND($F$9=PARÁMETROS!$F$11,PARÁMETROS!$W46='MAPA DE RIESGOS'!P$9),'EVALUACIÓN 22'!$C53&amp;". ",""))))</f>
        <v/>
      </c>
      <c r="Q51" s="52" t="str">
        <f>+IF(AND($F$9=PARÁMETROS!$F$8,PARÁMETROS!$K46=Q$9),'EVALUACIÓN 19-21'!$C53&amp;". ",IF(AND($F$9=PARÁMETROS!$F$9,PARÁMETROS!$O46='MAPA DE RIESGOS'!Q$9),'EVALUACIÓN 19-21'!$C53&amp;". ",IF(AND($F$9=PARÁMETROS!$F$10,PARÁMETROS!$S46='MAPA DE RIESGOS'!Q$9),'EVALUACIÓN 19-21'!$C53&amp;". ",IF(AND($F$9=PARÁMETROS!$F$11,PARÁMETROS!$W46='MAPA DE RIESGOS'!Q$9),'EVALUACIÓN 22'!$C53&amp;". ",""))))</f>
        <v/>
      </c>
      <c r="R51" s="52" t="str">
        <f>+IF(AND($F$9=PARÁMETROS!$F$8,PARÁMETROS!$K46=R$9),'EVALUACIÓN 19-21'!$C53&amp;". ",IF(AND($F$9=PARÁMETROS!$F$9,PARÁMETROS!$O46='MAPA DE RIESGOS'!R$9),'EVALUACIÓN 19-21'!$C53&amp;". ",IF(AND($F$9=PARÁMETROS!$F$10,PARÁMETROS!$S46='MAPA DE RIESGOS'!R$9),'EVALUACIÓN 19-21'!$C53&amp;". ",IF(AND($F$9=PARÁMETROS!$F$11,PARÁMETROS!$W46='MAPA DE RIESGOS'!R$9),'EVALUACIÓN 22'!$C53&amp;". ",""))))</f>
        <v/>
      </c>
      <c r="S51" s="52" t="str">
        <f>+IF(AND($F$9=PARÁMETROS!$F$8,PARÁMETROS!$K46=S$9),'EVALUACIÓN 19-21'!$C53&amp;". ",IF(AND($F$9=PARÁMETROS!$F$9,PARÁMETROS!$O46='MAPA DE RIESGOS'!S$9),'EVALUACIÓN 19-21'!$C53&amp;". ",IF(AND($F$9=PARÁMETROS!$F$10,PARÁMETROS!$S46='MAPA DE RIESGOS'!S$9),'EVALUACIÓN 19-21'!$C53&amp;". ",IF(AND($F$9=PARÁMETROS!$F$11,PARÁMETROS!$W46='MAPA DE RIESGOS'!S$9),'EVALUACIÓN 22'!$C53&amp;". ",""))))</f>
        <v/>
      </c>
      <c r="T51" s="52" t="str">
        <f>+IF(AND($F$9=PARÁMETROS!$F$8,PARÁMETROS!$K46=T$9),'EVALUACIÓN 19-21'!$C53&amp;". ",IF(AND($F$9=PARÁMETROS!$F$9,PARÁMETROS!$O46='MAPA DE RIESGOS'!T$9),'EVALUACIÓN 19-21'!$C53&amp;". ",IF(AND($F$9=PARÁMETROS!$F$10,PARÁMETROS!$S46='MAPA DE RIESGOS'!T$9),'EVALUACIÓN 19-21'!$C53&amp;". ",IF(AND($F$9=PARÁMETROS!$F$11,PARÁMETROS!$W46='MAPA DE RIESGOS'!T$9),'EVALUACIÓN 22'!$C53&amp;". ",""))))</f>
        <v/>
      </c>
      <c r="U51" s="52" t="str">
        <f>+IF(AND($F$9=PARÁMETROS!$F$8,PARÁMETROS!$K46=U$9),'EVALUACIÓN 19-21'!$C53&amp;". ",IF(AND($F$9=PARÁMETROS!$F$9,PARÁMETROS!$O46='MAPA DE RIESGOS'!U$9),'EVALUACIÓN 19-21'!$C53&amp;". ",IF(AND($F$9=PARÁMETROS!$F$10,PARÁMETROS!$S46='MAPA DE RIESGOS'!U$9),'EVALUACIÓN 19-21'!$C53&amp;". ",IF(AND($F$9=PARÁMETROS!$F$11,PARÁMETROS!$W46='MAPA DE RIESGOS'!U$9),'EVALUACIÓN 22'!$C53&amp;". ",""))))</f>
        <v/>
      </c>
      <c r="V51" s="52" t="str">
        <f>+IF(AND($F$9=PARÁMETROS!$F$8,PARÁMETROS!$K46=V$9),'EVALUACIÓN 19-21'!$C53&amp;". ",IF(AND($F$9=PARÁMETROS!$F$9,PARÁMETROS!$O46='MAPA DE RIESGOS'!V$9),'EVALUACIÓN 19-21'!$C53&amp;". ",IF(AND($F$9=PARÁMETROS!$F$10,PARÁMETROS!$S46='MAPA DE RIESGOS'!V$9),'EVALUACIÓN 19-21'!$C53&amp;". ",IF(AND($F$9=PARÁMETROS!$F$11,PARÁMETROS!$W46='MAPA DE RIESGOS'!V$9),'EVALUACIÓN 22'!$C53&amp;". ",""))))</f>
        <v/>
      </c>
      <c r="W51" s="52" t="str">
        <f>+IF(AND($F$9=PARÁMETROS!$F$8,PARÁMETROS!$K46=W$9),'EVALUACIÓN 19-21'!$C53&amp;". ",IF(AND($F$9=PARÁMETROS!$F$9,PARÁMETROS!$O46='MAPA DE RIESGOS'!W$9),'EVALUACIÓN 19-21'!$C53&amp;". ",IF(AND($F$9=PARÁMETROS!$F$10,PARÁMETROS!$S46='MAPA DE RIESGOS'!W$9),'EVALUACIÓN 19-21'!$C53&amp;". ",IF(AND($F$9=PARÁMETROS!$F$11,PARÁMETROS!$W46='MAPA DE RIESGOS'!W$9),'EVALUACIÓN 22'!$C53&amp;". ",""))))</f>
        <v/>
      </c>
      <c r="X51" s="52" t="str">
        <f>+IF(AND($F$9=PARÁMETROS!$F$8,PARÁMETROS!$K46=X$9),'EVALUACIÓN 19-21'!$C53&amp;". ",IF(AND($F$9=PARÁMETROS!$F$9,PARÁMETROS!$O46='MAPA DE RIESGOS'!X$9),'EVALUACIÓN 19-21'!$C53&amp;". ",IF(AND($F$9=PARÁMETROS!$F$10,PARÁMETROS!$S46='MAPA DE RIESGOS'!X$9),'EVALUACIÓN 19-21'!$C53&amp;". ",IF(AND($F$9=PARÁMETROS!$F$11,PARÁMETROS!$W46='MAPA DE RIESGOS'!X$9),'EVALUACIÓN 22'!$C53&amp;". ",""))))</f>
        <v/>
      </c>
      <c r="Y51" s="52" t="str">
        <f>+IF(AND($F$9=PARÁMETROS!$F$8,PARÁMETROS!$K46=Y$9),'EVALUACIÓN 19-21'!$C53&amp;". ",IF(AND($F$9=PARÁMETROS!$F$9,PARÁMETROS!$O46='MAPA DE RIESGOS'!Y$9),'EVALUACIÓN 19-21'!$C53&amp;". ",IF(AND($F$9=PARÁMETROS!$F$10,PARÁMETROS!$S46='MAPA DE RIESGOS'!Y$9),'EVALUACIÓN 19-21'!$C53&amp;". ",IF(AND($F$9=PARÁMETROS!$F$11,PARÁMETROS!$W46='MAPA DE RIESGOS'!Y$9),'EVALUACIÓN 22'!$C53&amp;". ",""))))</f>
        <v/>
      </c>
      <c r="Z51" s="52" t="str">
        <f>+IF(AND($F$9=PARÁMETROS!$F$8,PARÁMETROS!$K46=Z$9),'EVALUACIÓN 19-21'!$C53&amp;". ",IF(AND($F$9=PARÁMETROS!$F$9,PARÁMETROS!$O46='MAPA DE RIESGOS'!Z$9),'EVALUACIÓN 19-21'!$C53&amp;". ",IF(AND($F$9=PARÁMETROS!$F$10,PARÁMETROS!$S46='MAPA DE RIESGOS'!Z$9),'EVALUACIÓN 19-21'!$C53&amp;". ",IF(AND($F$9=PARÁMETROS!$F$11,PARÁMETROS!$W46='MAPA DE RIESGOS'!Z$9),'EVALUACIÓN 22'!$C53&amp;". ",""))))</f>
        <v/>
      </c>
      <c r="AA51" s="52" t="str">
        <f>+IF(AND($F$9=PARÁMETROS!$F$8,PARÁMETROS!$K46=AA$9),'EVALUACIÓN 19-21'!$C53&amp;". ",IF(AND($F$9=PARÁMETROS!$F$9,PARÁMETROS!$O46='MAPA DE RIESGOS'!AA$9),'EVALUACIÓN 19-21'!$C53&amp;". ",IF(AND($F$9=PARÁMETROS!$F$10,PARÁMETROS!$S46='MAPA DE RIESGOS'!AA$9),'EVALUACIÓN 19-21'!$C53&amp;". ",IF(AND($F$9=PARÁMETROS!$F$11,PARÁMETROS!$W46='MAPA DE RIESGOS'!AA$9),'EVALUACIÓN 22'!$C53&amp;". ",""))))</f>
        <v/>
      </c>
      <c r="AB51" s="52" t="str">
        <f>+IF(AND($F$9=PARÁMETROS!$F$8,PARÁMETROS!$K46=AB$9),'EVALUACIÓN 19-21'!$C53&amp;". ",IF(AND($F$9=PARÁMETROS!$F$9,PARÁMETROS!$O46='MAPA DE RIESGOS'!AB$9),'EVALUACIÓN 19-21'!$C53&amp;". ",IF(AND($F$9=PARÁMETROS!$F$10,PARÁMETROS!$S46='MAPA DE RIESGOS'!AB$9),'EVALUACIÓN 19-21'!$C53&amp;". ",IF(AND($F$9=PARÁMETROS!$F$11,PARÁMETROS!$W46='MAPA DE RIESGOS'!AB$9),'EVALUACIÓN 22'!$C53&amp;". ",""))))</f>
        <v/>
      </c>
      <c r="AC51" s="52" t="str">
        <f>+IF(AND($F$9=PARÁMETROS!$F$8,PARÁMETROS!$K46=AC$9),'EVALUACIÓN 19-21'!$C53&amp;". ",IF(AND($F$9=PARÁMETROS!$F$9,PARÁMETROS!$O46='MAPA DE RIESGOS'!AC$9),'EVALUACIÓN 19-21'!$C53&amp;". ",IF(AND($F$9=PARÁMETROS!$F$10,PARÁMETROS!$S46='MAPA DE RIESGOS'!AC$9),'EVALUACIÓN 19-21'!$C53&amp;". ",IF(AND($F$9=PARÁMETROS!$F$11,PARÁMETROS!$W46='MAPA DE RIESGOS'!AC$9),'EVALUACIÓN 22'!$C53&amp;". ",""))))</f>
        <v/>
      </c>
      <c r="AD51" s="52" t="str">
        <f>+IF(AND($F$9=PARÁMETROS!$F$8,PARÁMETROS!$K46=AD$9),'EVALUACIÓN 19-21'!$C53&amp;". ",IF(AND($F$9=PARÁMETROS!$F$9,PARÁMETROS!$O46='MAPA DE RIESGOS'!AD$9),'EVALUACIÓN 19-21'!$C53&amp;". ",IF(AND($F$9=PARÁMETROS!$F$10,PARÁMETROS!$S46='MAPA DE RIESGOS'!AD$9),'EVALUACIÓN 19-21'!$C53&amp;". ",IF(AND($F$9=PARÁMETROS!$F$11,PARÁMETROS!$W46='MAPA DE RIESGOS'!AD$9),'EVALUACIÓN 22'!$C53&amp;". ",""))))</f>
        <v/>
      </c>
      <c r="AE51" s="52" t="str">
        <f>+IF(AND($F$9=PARÁMETROS!$F$8,PARÁMETROS!$K46=AE$9),'EVALUACIÓN 19-21'!$C53&amp;". ",IF(AND($F$9=PARÁMETROS!$F$9,PARÁMETROS!$O46='MAPA DE RIESGOS'!AE$9),'EVALUACIÓN 19-21'!$C53&amp;". ",IF(AND($F$9=PARÁMETROS!$F$10,PARÁMETROS!$S46='MAPA DE RIESGOS'!AE$9),'EVALUACIÓN 19-21'!$C53&amp;". ",IF(AND($F$9=PARÁMETROS!$F$11,PARÁMETROS!$W46='MAPA DE RIESGOS'!AE$9),'EVALUACIÓN 22'!$C53&amp;". ",""))))</f>
        <v/>
      </c>
      <c r="AF51" s="52" t="str">
        <f>+IF(AND($F$9=PARÁMETROS!$F$8,PARÁMETROS!$K46=AF$9),'EVALUACIÓN 19-21'!$C53&amp;". ",IF(AND($F$9=PARÁMETROS!$F$9,PARÁMETROS!$O46='MAPA DE RIESGOS'!AF$9),'EVALUACIÓN 19-21'!$C53&amp;". ",IF(AND($F$9=PARÁMETROS!$F$10,PARÁMETROS!$S46='MAPA DE RIESGOS'!AF$9),'EVALUACIÓN 19-21'!$C53&amp;". ",IF(AND($F$9=PARÁMETROS!$F$11,PARÁMETROS!$W46='MAPA DE RIESGOS'!AF$9),'EVALUACIÓN 22'!$C53&amp;". ",""))))</f>
        <v/>
      </c>
      <c r="AG51" s="52" t="str">
        <f>+IF(AND($F$9=PARÁMETROS!$F$8,PARÁMETROS!$K46=AG$9),'EVALUACIÓN 19-21'!$C53&amp;". ",IF(AND($F$9=PARÁMETROS!$F$9,PARÁMETROS!$O46='MAPA DE RIESGOS'!AG$9),'EVALUACIÓN 19-21'!$C53&amp;". ",IF(AND($F$9=PARÁMETROS!$F$10,PARÁMETROS!$S46='MAPA DE RIESGOS'!AG$9),'EVALUACIÓN 19-21'!$C53&amp;". ",IF(AND($F$9=PARÁMETROS!$F$11,PARÁMETROS!$W46='MAPA DE RIESGOS'!AG$9),'EVALUACIÓN 22'!$C53&amp;". ",""))))</f>
        <v/>
      </c>
      <c r="AH51" s="53" t="str">
        <f>+IF(AND($F$9=PARÁMETROS!$F$8,PARÁMETROS!$K46=AH$9),'EVALUACIÓN 19-21'!$C53&amp;". ",IF(AND($F$9=PARÁMETROS!$F$9,PARÁMETROS!$O46='MAPA DE RIESGOS'!AH$9),'EVALUACIÓN 19-21'!$C53&amp;". ",IF(AND($F$9=PARÁMETROS!$F$10,PARÁMETROS!$S46='MAPA DE RIESGOS'!AH$9),'EVALUACIÓN 19-21'!$C53&amp;". ",IF(AND($F$9=PARÁMETROS!$F$11,PARÁMETROS!$W46='MAPA DE RIESGOS'!AH$9),'EVALUACIÓN 22'!$C53&amp;". ",""))))</f>
        <v/>
      </c>
    </row>
    <row r="52" spans="9:34" ht="15" x14ac:dyDescent="0.25">
      <c r="I52" s="48"/>
      <c r="J52" s="51" t="str">
        <f>+IF(AND($F$9=PARÁMETROS!$F$8,PARÁMETROS!$K47=J$9),'EVALUACIÓN 19-21'!$C54&amp;". ",IF(AND($F$9=PARÁMETROS!$F$9,PARÁMETROS!$O47='MAPA DE RIESGOS'!J$9),'EVALUACIÓN 19-21'!$C54&amp;". ",IF(AND($F$9=PARÁMETROS!$F$10,PARÁMETROS!$S47='MAPA DE RIESGOS'!J$9),'EVALUACIÓN 19-21'!$C54&amp;". ",IF(AND($F$9=PARÁMETROS!$F$11,PARÁMETROS!$W47='MAPA DE RIESGOS'!J$9),'EVALUACIÓN 22'!$C54&amp;". ",""))))</f>
        <v/>
      </c>
      <c r="K52" s="52" t="str">
        <f>+IF(AND($F$9=PARÁMETROS!$F$8,PARÁMETROS!$K47=K$9),'EVALUACIÓN 19-21'!$C54&amp;". ",IF(AND($F$9=PARÁMETROS!$F$9,PARÁMETROS!$O47='MAPA DE RIESGOS'!K$9),'EVALUACIÓN 19-21'!$C54&amp;". ",IF(AND($F$9=PARÁMETROS!$F$10,PARÁMETROS!$S47='MAPA DE RIESGOS'!K$9),'EVALUACIÓN 19-21'!$C54&amp;". ",IF(AND($F$9=PARÁMETROS!$F$11,PARÁMETROS!$W47='MAPA DE RIESGOS'!K$9),'EVALUACIÓN 22'!$C54&amp;". ",""))))</f>
        <v/>
      </c>
      <c r="L52" s="52" t="str">
        <f>+IF(AND($F$9=PARÁMETROS!$F$8,PARÁMETROS!$K47=L$9),'EVALUACIÓN 19-21'!$C54&amp;". ",IF(AND($F$9=PARÁMETROS!$F$9,PARÁMETROS!$O47='MAPA DE RIESGOS'!L$9),'EVALUACIÓN 19-21'!$C54&amp;". ",IF(AND($F$9=PARÁMETROS!$F$10,PARÁMETROS!$S47='MAPA DE RIESGOS'!L$9),'EVALUACIÓN 19-21'!$C54&amp;". ",IF(AND($F$9=PARÁMETROS!$F$11,PARÁMETROS!$W47='MAPA DE RIESGOS'!L$9),'EVALUACIÓN 22'!$C54&amp;". ",""))))</f>
        <v/>
      </c>
      <c r="M52" s="52" t="str">
        <f>+IF(AND($F$9=PARÁMETROS!$F$8,PARÁMETROS!$K47=M$9),'EVALUACIÓN 19-21'!$C54&amp;". ",IF(AND($F$9=PARÁMETROS!$F$9,PARÁMETROS!$O47='MAPA DE RIESGOS'!M$9),'EVALUACIÓN 19-21'!$C54&amp;". ",IF(AND($F$9=PARÁMETROS!$F$10,PARÁMETROS!$S47='MAPA DE RIESGOS'!M$9),'EVALUACIÓN 19-21'!$C54&amp;". ",IF(AND($F$9=PARÁMETROS!$F$11,PARÁMETROS!$W47='MAPA DE RIESGOS'!M$9),'EVALUACIÓN 22'!$C54&amp;". ",""))))</f>
        <v/>
      </c>
      <c r="N52" s="52" t="str">
        <f>+IF(AND($F$9=PARÁMETROS!$F$8,PARÁMETROS!$K47=N$9),'EVALUACIÓN 19-21'!$C54&amp;". ",IF(AND($F$9=PARÁMETROS!$F$9,PARÁMETROS!$O47='MAPA DE RIESGOS'!N$9),'EVALUACIÓN 19-21'!$C54&amp;". ",IF(AND($F$9=PARÁMETROS!$F$10,PARÁMETROS!$S47='MAPA DE RIESGOS'!N$9),'EVALUACIÓN 19-21'!$C54&amp;". ",IF(AND($F$9=PARÁMETROS!$F$11,PARÁMETROS!$W47='MAPA DE RIESGOS'!N$9),'EVALUACIÓN 22'!$C54&amp;". ",""))))</f>
        <v/>
      </c>
      <c r="O52" s="52" t="str">
        <f>+IF(AND($F$9=PARÁMETROS!$F$8,PARÁMETROS!$K47=O$9),'EVALUACIÓN 19-21'!$C54&amp;". ",IF(AND($F$9=PARÁMETROS!$F$9,PARÁMETROS!$O47='MAPA DE RIESGOS'!O$9),'EVALUACIÓN 19-21'!$C54&amp;". ",IF(AND($F$9=PARÁMETROS!$F$10,PARÁMETROS!$S47='MAPA DE RIESGOS'!O$9),'EVALUACIÓN 19-21'!$C54&amp;". ",IF(AND($F$9=PARÁMETROS!$F$11,PARÁMETROS!$W47='MAPA DE RIESGOS'!O$9),'EVALUACIÓN 22'!$C54&amp;". ",""))))</f>
        <v/>
      </c>
      <c r="P52" s="52" t="str">
        <f>+IF(AND($F$9=PARÁMETROS!$F$8,PARÁMETROS!$K47=P$9),'EVALUACIÓN 19-21'!$C54&amp;". ",IF(AND($F$9=PARÁMETROS!$F$9,PARÁMETROS!$O47='MAPA DE RIESGOS'!P$9),'EVALUACIÓN 19-21'!$C54&amp;". ",IF(AND($F$9=PARÁMETROS!$F$10,PARÁMETROS!$S47='MAPA DE RIESGOS'!P$9),'EVALUACIÓN 19-21'!$C54&amp;". ",IF(AND($F$9=PARÁMETROS!$F$11,PARÁMETROS!$W47='MAPA DE RIESGOS'!P$9),'EVALUACIÓN 22'!$C54&amp;". ",""))))</f>
        <v/>
      </c>
      <c r="Q52" s="52" t="str">
        <f>+IF(AND($F$9=PARÁMETROS!$F$8,PARÁMETROS!$K47=Q$9),'EVALUACIÓN 19-21'!$C54&amp;". ",IF(AND($F$9=PARÁMETROS!$F$9,PARÁMETROS!$O47='MAPA DE RIESGOS'!Q$9),'EVALUACIÓN 19-21'!$C54&amp;". ",IF(AND($F$9=PARÁMETROS!$F$10,PARÁMETROS!$S47='MAPA DE RIESGOS'!Q$9),'EVALUACIÓN 19-21'!$C54&amp;". ",IF(AND($F$9=PARÁMETROS!$F$11,PARÁMETROS!$W47='MAPA DE RIESGOS'!Q$9),'EVALUACIÓN 22'!$C54&amp;". ",""))))</f>
        <v/>
      </c>
      <c r="R52" s="52" t="str">
        <f>+IF(AND($F$9=PARÁMETROS!$F$8,PARÁMETROS!$K47=R$9),'EVALUACIÓN 19-21'!$C54&amp;". ",IF(AND($F$9=PARÁMETROS!$F$9,PARÁMETROS!$O47='MAPA DE RIESGOS'!R$9),'EVALUACIÓN 19-21'!$C54&amp;". ",IF(AND($F$9=PARÁMETROS!$F$10,PARÁMETROS!$S47='MAPA DE RIESGOS'!R$9),'EVALUACIÓN 19-21'!$C54&amp;". ",IF(AND($F$9=PARÁMETROS!$F$11,PARÁMETROS!$W47='MAPA DE RIESGOS'!R$9),'EVALUACIÓN 22'!$C54&amp;". ",""))))</f>
        <v/>
      </c>
      <c r="S52" s="52" t="str">
        <f>+IF(AND($F$9=PARÁMETROS!$F$8,PARÁMETROS!$K47=S$9),'EVALUACIÓN 19-21'!$C54&amp;". ",IF(AND($F$9=PARÁMETROS!$F$9,PARÁMETROS!$O47='MAPA DE RIESGOS'!S$9),'EVALUACIÓN 19-21'!$C54&amp;". ",IF(AND($F$9=PARÁMETROS!$F$10,PARÁMETROS!$S47='MAPA DE RIESGOS'!S$9),'EVALUACIÓN 19-21'!$C54&amp;". ",IF(AND($F$9=PARÁMETROS!$F$11,PARÁMETROS!$W47='MAPA DE RIESGOS'!S$9),'EVALUACIÓN 22'!$C54&amp;". ",""))))</f>
        <v/>
      </c>
      <c r="T52" s="52" t="str">
        <f>+IF(AND($F$9=PARÁMETROS!$F$8,PARÁMETROS!$K47=T$9),'EVALUACIÓN 19-21'!$C54&amp;". ",IF(AND($F$9=PARÁMETROS!$F$9,PARÁMETROS!$O47='MAPA DE RIESGOS'!T$9),'EVALUACIÓN 19-21'!$C54&amp;". ",IF(AND($F$9=PARÁMETROS!$F$10,PARÁMETROS!$S47='MAPA DE RIESGOS'!T$9),'EVALUACIÓN 19-21'!$C54&amp;". ",IF(AND($F$9=PARÁMETROS!$F$11,PARÁMETROS!$W47='MAPA DE RIESGOS'!T$9),'EVALUACIÓN 22'!$C54&amp;". ",""))))</f>
        <v/>
      </c>
      <c r="U52" s="52" t="str">
        <f>+IF(AND($F$9=PARÁMETROS!$F$8,PARÁMETROS!$K47=U$9),'EVALUACIÓN 19-21'!$C54&amp;". ",IF(AND($F$9=PARÁMETROS!$F$9,PARÁMETROS!$O47='MAPA DE RIESGOS'!U$9),'EVALUACIÓN 19-21'!$C54&amp;". ",IF(AND($F$9=PARÁMETROS!$F$10,PARÁMETROS!$S47='MAPA DE RIESGOS'!U$9),'EVALUACIÓN 19-21'!$C54&amp;". ",IF(AND($F$9=PARÁMETROS!$F$11,PARÁMETROS!$W47='MAPA DE RIESGOS'!U$9),'EVALUACIÓN 22'!$C54&amp;". ",""))))</f>
        <v/>
      </c>
      <c r="V52" s="52" t="str">
        <f>+IF(AND($F$9=PARÁMETROS!$F$8,PARÁMETROS!$K47=V$9),'EVALUACIÓN 19-21'!$C54&amp;". ",IF(AND($F$9=PARÁMETROS!$F$9,PARÁMETROS!$O47='MAPA DE RIESGOS'!V$9),'EVALUACIÓN 19-21'!$C54&amp;". ",IF(AND($F$9=PARÁMETROS!$F$10,PARÁMETROS!$S47='MAPA DE RIESGOS'!V$9),'EVALUACIÓN 19-21'!$C54&amp;". ",IF(AND($F$9=PARÁMETROS!$F$11,PARÁMETROS!$W47='MAPA DE RIESGOS'!V$9),'EVALUACIÓN 22'!$C54&amp;". ",""))))</f>
        <v/>
      </c>
      <c r="W52" s="52" t="str">
        <f>+IF(AND($F$9=PARÁMETROS!$F$8,PARÁMETROS!$K47=W$9),'EVALUACIÓN 19-21'!$C54&amp;". ",IF(AND($F$9=PARÁMETROS!$F$9,PARÁMETROS!$O47='MAPA DE RIESGOS'!W$9),'EVALUACIÓN 19-21'!$C54&amp;". ",IF(AND($F$9=PARÁMETROS!$F$10,PARÁMETROS!$S47='MAPA DE RIESGOS'!W$9),'EVALUACIÓN 19-21'!$C54&amp;". ",IF(AND($F$9=PARÁMETROS!$F$11,PARÁMETROS!$W47='MAPA DE RIESGOS'!W$9),'EVALUACIÓN 22'!$C54&amp;". ",""))))</f>
        <v/>
      </c>
      <c r="X52" s="52" t="str">
        <f>+IF(AND($F$9=PARÁMETROS!$F$8,PARÁMETROS!$K47=X$9),'EVALUACIÓN 19-21'!$C54&amp;". ",IF(AND($F$9=PARÁMETROS!$F$9,PARÁMETROS!$O47='MAPA DE RIESGOS'!X$9),'EVALUACIÓN 19-21'!$C54&amp;". ",IF(AND($F$9=PARÁMETROS!$F$10,PARÁMETROS!$S47='MAPA DE RIESGOS'!X$9),'EVALUACIÓN 19-21'!$C54&amp;". ",IF(AND($F$9=PARÁMETROS!$F$11,PARÁMETROS!$W47='MAPA DE RIESGOS'!X$9),'EVALUACIÓN 22'!$C54&amp;". ",""))))</f>
        <v/>
      </c>
      <c r="Y52" s="52" t="str">
        <f>+IF(AND($F$9=PARÁMETROS!$F$8,PARÁMETROS!$K47=Y$9),'EVALUACIÓN 19-21'!$C54&amp;". ",IF(AND($F$9=PARÁMETROS!$F$9,PARÁMETROS!$O47='MAPA DE RIESGOS'!Y$9),'EVALUACIÓN 19-21'!$C54&amp;". ",IF(AND($F$9=PARÁMETROS!$F$10,PARÁMETROS!$S47='MAPA DE RIESGOS'!Y$9),'EVALUACIÓN 19-21'!$C54&amp;". ",IF(AND($F$9=PARÁMETROS!$F$11,PARÁMETROS!$W47='MAPA DE RIESGOS'!Y$9),'EVALUACIÓN 22'!$C54&amp;". ",""))))</f>
        <v/>
      </c>
      <c r="Z52" s="52" t="str">
        <f>+IF(AND($F$9=PARÁMETROS!$F$8,PARÁMETROS!$K47=Z$9),'EVALUACIÓN 19-21'!$C54&amp;". ",IF(AND($F$9=PARÁMETROS!$F$9,PARÁMETROS!$O47='MAPA DE RIESGOS'!Z$9),'EVALUACIÓN 19-21'!$C54&amp;". ",IF(AND($F$9=PARÁMETROS!$F$10,PARÁMETROS!$S47='MAPA DE RIESGOS'!Z$9),'EVALUACIÓN 19-21'!$C54&amp;". ",IF(AND($F$9=PARÁMETROS!$F$11,PARÁMETROS!$W47='MAPA DE RIESGOS'!Z$9),'EVALUACIÓN 22'!$C54&amp;". ",""))))</f>
        <v/>
      </c>
      <c r="AA52" s="52" t="str">
        <f>+IF(AND($F$9=PARÁMETROS!$F$8,PARÁMETROS!$K47=AA$9),'EVALUACIÓN 19-21'!$C54&amp;". ",IF(AND($F$9=PARÁMETROS!$F$9,PARÁMETROS!$O47='MAPA DE RIESGOS'!AA$9),'EVALUACIÓN 19-21'!$C54&amp;". ",IF(AND($F$9=PARÁMETROS!$F$10,PARÁMETROS!$S47='MAPA DE RIESGOS'!AA$9),'EVALUACIÓN 19-21'!$C54&amp;". ",IF(AND($F$9=PARÁMETROS!$F$11,PARÁMETROS!$W47='MAPA DE RIESGOS'!AA$9),'EVALUACIÓN 22'!$C54&amp;". ",""))))</f>
        <v/>
      </c>
      <c r="AB52" s="52" t="str">
        <f>+IF(AND($F$9=PARÁMETROS!$F$8,PARÁMETROS!$K47=AB$9),'EVALUACIÓN 19-21'!$C54&amp;". ",IF(AND($F$9=PARÁMETROS!$F$9,PARÁMETROS!$O47='MAPA DE RIESGOS'!AB$9),'EVALUACIÓN 19-21'!$C54&amp;". ",IF(AND($F$9=PARÁMETROS!$F$10,PARÁMETROS!$S47='MAPA DE RIESGOS'!AB$9),'EVALUACIÓN 19-21'!$C54&amp;". ",IF(AND($F$9=PARÁMETROS!$F$11,PARÁMETROS!$W47='MAPA DE RIESGOS'!AB$9),'EVALUACIÓN 22'!$C54&amp;". ",""))))</f>
        <v/>
      </c>
      <c r="AC52" s="52" t="str">
        <f>+IF(AND($F$9=PARÁMETROS!$F$8,PARÁMETROS!$K47=AC$9),'EVALUACIÓN 19-21'!$C54&amp;". ",IF(AND($F$9=PARÁMETROS!$F$9,PARÁMETROS!$O47='MAPA DE RIESGOS'!AC$9),'EVALUACIÓN 19-21'!$C54&amp;". ",IF(AND($F$9=PARÁMETROS!$F$10,PARÁMETROS!$S47='MAPA DE RIESGOS'!AC$9),'EVALUACIÓN 19-21'!$C54&amp;". ",IF(AND($F$9=PARÁMETROS!$F$11,PARÁMETROS!$W47='MAPA DE RIESGOS'!AC$9),'EVALUACIÓN 22'!$C54&amp;". ",""))))</f>
        <v/>
      </c>
      <c r="AD52" s="52" t="str">
        <f>+IF(AND($F$9=PARÁMETROS!$F$8,PARÁMETROS!$K47=AD$9),'EVALUACIÓN 19-21'!$C54&amp;". ",IF(AND($F$9=PARÁMETROS!$F$9,PARÁMETROS!$O47='MAPA DE RIESGOS'!AD$9),'EVALUACIÓN 19-21'!$C54&amp;". ",IF(AND($F$9=PARÁMETROS!$F$10,PARÁMETROS!$S47='MAPA DE RIESGOS'!AD$9),'EVALUACIÓN 19-21'!$C54&amp;". ",IF(AND($F$9=PARÁMETROS!$F$11,PARÁMETROS!$W47='MAPA DE RIESGOS'!AD$9),'EVALUACIÓN 22'!$C54&amp;". ",""))))</f>
        <v/>
      </c>
      <c r="AE52" s="52" t="str">
        <f>+IF(AND($F$9=PARÁMETROS!$F$8,PARÁMETROS!$K47=AE$9),'EVALUACIÓN 19-21'!$C54&amp;". ",IF(AND($F$9=PARÁMETROS!$F$9,PARÁMETROS!$O47='MAPA DE RIESGOS'!AE$9),'EVALUACIÓN 19-21'!$C54&amp;". ",IF(AND($F$9=PARÁMETROS!$F$10,PARÁMETROS!$S47='MAPA DE RIESGOS'!AE$9),'EVALUACIÓN 19-21'!$C54&amp;". ",IF(AND($F$9=PARÁMETROS!$F$11,PARÁMETROS!$W47='MAPA DE RIESGOS'!AE$9),'EVALUACIÓN 22'!$C54&amp;". ",""))))</f>
        <v/>
      </c>
      <c r="AF52" s="52" t="str">
        <f>+IF(AND($F$9=PARÁMETROS!$F$8,PARÁMETROS!$K47=AF$9),'EVALUACIÓN 19-21'!$C54&amp;". ",IF(AND($F$9=PARÁMETROS!$F$9,PARÁMETROS!$O47='MAPA DE RIESGOS'!AF$9),'EVALUACIÓN 19-21'!$C54&amp;". ",IF(AND($F$9=PARÁMETROS!$F$10,PARÁMETROS!$S47='MAPA DE RIESGOS'!AF$9),'EVALUACIÓN 19-21'!$C54&amp;". ",IF(AND($F$9=PARÁMETROS!$F$11,PARÁMETROS!$W47='MAPA DE RIESGOS'!AF$9),'EVALUACIÓN 22'!$C54&amp;". ",""))))</f>
        <v/>
      </c>
      <c r="AG52" s="52" t="str">
        <f>+IF(AND($F$9=PARÁMETROS!$F$8,PARÁMETROS!$K47=AG$9),'EVALUACIÓN 19-21'!$C54&amp;". ",IF(AND($F$9=PARÁMETROS!$F$9,PARÁMETROS!$O47='MAPA DE RIESGOS'!AG$9),'EVALUACIÓN 19-21'!$C54&amp;". ",IF(AND($F$9=PARÁMETROS!$F$10,PARÁMETROS!$S47='MAPA DE RIESGOS'!AG$9),'EVALUACIÓN 19-21'!$C54&amp;". ",IF(AND($F$9=PARÁMETROS!$F$11,PARÁMETROS!$W47='MAPA DE RIESGOS'!AG$9),'EVALUACIÓN 22'!$C54&amp;". ",""))))</f>
        <v/>
      </c>
      <c r="AH52" s="53" t="str">
        <f>+IF(AND($F$9=PARÁMETROS!$F$8,PARÁMETROS!$K47=AH$9),'EVALUACIÓN 19-21'!$C54&amp;". ",IF(AND($F$9=PARÁMETROS!$F$9,PARÁMETROS!$O47='MAPA DE RIESGOS'!AH$9),'EVALUACIÓN 19-21'!$C54&amp;". ",IF(AND($F$9=PARÁMETROS!$F$10,PARÁMETROS!$S47='MAPA DE RIESGOS'!AH$9),'EVALUACIÓN 19-21'!$C54&amp;". ",IF(AND($F$9=PARÁMETROS!$F$11,PARÁMETROS!$W47='MAPA DE RIESGOS'!AH$9),'EVALUACIÓN 22'!$C54&amp;". ",""))))</f>
        <v/>
      </c>
    </row>
    <row r="53" spans="9:34" ht="15" x14ac:dyDescent="0.25">
      <c r="I53" s="48"/>
      <c r="J53" s="51" t="str">
        <f>+IF(AND($F$9=PARÁMETROS!$F$8,PARÁMETROS!$K48=J$9),'EVALUACIÓN 19-21'!$C55&amp;". ",IF(AND($F$9=PARÁMETROS!$F$9,PARÁMETROS!$O48='MAPA DE RIESGOS'!J$9),'EVALUACIÓN 19-21'!$C55&amp;". ",IF(AND($F$9=PARÁMETROS!$F$10,PARÁMETROS!$S48='MAPA DE RIESGOS'!J$9),'EVALUACIÓN 19-21'!$C55&amp;". ",IF(AND($F$9=PARÁMETROS!$F$11,PARÁMETROS!$W48='MAPA DE RIESGOS'!J$9),'EVALUACIÓN 22'!$C55&amp;". ",""))))</f>
        <v/>
      </c>
      <c r="K53" s="52" t="str">
        <f>+IF(AND($F$9=PARÁMETROS!$F$8,PARÁMETROS!$K48=K$9),'EVALUACIÓN 19-21'!$C55&amp;". ",IF(AND($F$9=PARÁMETROS!$F$9,PARÁMETROS!$O48='MAPA DE RIESGOS'!K$9),'EVALUACIÓN 19-21'!$C55&amp;". ",IF(AND($F$9=PARÁMETROS!$F$10,PARÁMETROS!$S48='MAPA DE RIESGOS'!K$9),'EVALUACIÓN 19-21'!$C55&amp;". ",IF(AND($F$9=PARÁMETROS!$F$11,PARÁMETROS!$W48='MAPA DE RIESGOS'!K$9),'EVALUACIÓN 22'!$C55&amp;". ",""))))</f>
        <v/>
      </c>
      <c r="L53" s="52" t="str">
        <f>+IF(AND($F$9=PARÁMETROS!$F$8,PARÁMETROS!$K48=L$9),'EVALUACIÓN 19-21'!$C55&amp;". ",IF(AND($F$9=PARÁMETROS!$F$9,PARÁMETROS!$O48='MAPA DE RIESGOS'!L$9),'EVALUACIÓN 19-21'!$C55&amp;". ",IF(AND($F$9=PARÁMETROS!$F$10,PARÁMETROS!$S48='MAPA DE RIESGOS'!L$9),'EVALUACIÓN 19-21'!$C55&amp;". ",IF(AND($F$9=PARÁMETROS!$F$11,PARÁMETROS!$W48='MAPA DE RIESGOS'!L$9),'EVALUACIÓN 22'!$C55&amp;". ",""))))</f>
        <v/>
      </c>
      <c r="M53" s="52" t="str">
        <f>+IF(AND($F$9=PARÁMETROS!$F$8,PARÁMETROS!$K48=M$9),'EVALUACIÓN 19-21'!$C55&amp;". ",IF(AND($F$9=PARÁMETROS!$F$9,PARÁMETROS!$O48='MAPA DE RIESGOS'!M$9),'EVALUACIÓN 19-21'!$C55&amp;". ",IF(AND($F$9=PARÁMETROS!$F$10,PARÁMETROS!$S48='MAPA DE RIESGOS'!M$9),'EVALUACIÓN 19-21'!$C55&amp;". ",IF(AND($F$9=PARÁMETROS!$F$11,PARÁMETROS!$W48='MAPA DE RIESGOS'!M$9),'EVALUACIÓN 22'!$C55&amp;". ",""))))</f>
        <v/>
      </c>
      <c r="N53" s="52" t="str">
        <f>+IF(AND($F$9=PARÁMETROS!$F$8,PARÁMETROS!$K48=N$9),'EVALUACIÓN 19-21'!$C55&amp;". ",IF(AND($F$9=PARÁMETROS!$F$9,PARÁMETROS!$O48='MAPA DE RIESGOS'!N$9),'EVALUACIÓN 19-21'!$C55&amp;". ",IF(AND($F$9=PARÁMETROS!$F$10,PARÁMETROS!$S48='MAPA DE RIESGOS'!N$9),'EVALUACIÓN 19-21'!$C55&amp;". ",IF(AND($F$9=PARÁMETROS!$F$11,PARÁMETROS!$W48='MAPA DE RIESGOS'!N$9),'EVALUACIÓN 22'!$C55&amp;". ",""))))</f>
        <v/>
      </c>
      <c r="O53" s="52" t="str">
        <f>+IF(AND($F$9=PARÁMETROS!$F$8,PARÁMETROS!$K48=O$9),'EVALUACIÓN 19-21'!$C55&amp;". ",IF(AND($F$9=PARÁMETROS!$F$9,PARÁMETROS!$O48='MAPA DE RIESGOS'!O$9),'EVALUACIÓN 19-21'!$C55&amp;". ",IF(AND($F$9=PARÁMETROS!$F$10,PARÁMETROS!$S48='MAPA DE RIESGOS'!O$9),'EVALUACIÓN 19-21'!$C55&amp;". ",IF(AND($F$9=PARÁMETROS!$F$11,PARÁMETROS!$W48='MAPA DE RIESGOS'!O$9),'EVALUACIÓN 22'!$C55&amp;". ",""))))</f>
        <v/>
      </c>
      <c r="P53" s="52" t="str">
        <f>+IF(AND($F$9=PARÁMETROS!$F$8,PARÁMETROS!$K48=P$9),'EVALUACIÓN 19-21'!$C55&amp;". ",IF(AND($F$9=PARÁMETROS!$F$9,PARÁMETROS!$O48='MAPA DE RIESGOS'!P$9),'EVALUACIÓN 19-21'!$C55&amp;". ",IF(AND($F$9=PARÁMETROS!$F$10,PARÁMETROS!$S48='MAPA DE RIESGOS'!P$9),'EVALUACIÓN 19-21'!$C55&amp;". ",IF(AND($F$9=PARÁMETROS!$F$11,PARÁMETROS!$W48='MAPA DE RIESGOS'!P$9),'EVALUACIÓN 22'!$C55&amp;". ",""))))</f>
        <v/>
      </c>
      <c r="Q53" s="52" t="str">
        <f>+IF(AND($F$9=PARÁMETROS!$F$8,PARÁMETROS!$K48=Q$9),'EVALUACIÓN 19-21'!$C55&amp;". ",IF(AND($F$9=PARÁMETROS!$F$9,PARÁMETROS!$O48='MAPA DE RIESGOS'!Q$9),'EVALUACIÓN 19-21'!$C55&amp;". ",IF(AND($F$9=PARÁMETROS!$F$10,PARÁMETROS!$S48='MAPA DE RIESGOS'!Q$9),'EVALUACIÓN 19-21'!$C55&amp;". ",IF(AND($F$9=PARÁMETROS!$F$11,PARÁMETROS!$W48='MAPA DE RIESGOS'!Q$9),'EVALUACIÓN 22'!$C55&amp;". ",""))))</f>
        <v/>
      </c>
      <c r="R53" s="52" t="str">
        <f>+IF(AND($F$9=PARÁMETROS!$F$8,PARÁMETROS!$K48=R$9),'EVALUACIÓN 19-21'!$C55&amp;". ",IF(AND($F$9=PARÁMETROS!$F$9,PARÁMETROS!$O48='MAPA DE RIESGOS'!R$9),'EVALUACIÓN 19-21'!$C55&amp;". ",IF(AND($F$9=PARÁMETROS!$F$10,PARÁMETROS!$S48='MAPA DE RIESGOS'!R$9),'EVALUACIÓN 19-21'!$C55&amp;". ",IF(AND($F$9=PARÁMETROS!$F$11,PARÁMETROS!$W48='MAPA DE RIESGOS'!R$9),'EVALUACIÓN 22'!$C55&amp;". ",""))))</f>
        <v/>
      </c>
      <c r="S53" s="52" t="str">
        <f>+IF(AND($F$9=PARÁMETROS!$F$8,PARÁMETROS!$K48=S$9),'EVALUACIÓN 19-21'!$C55&amp;". ",IF(AND($F$9=PARÁMETROS!$F$9,PARÁMETROS!$O48='MAPA DE RIESGOS'!S$9),'EVALUACIÓN 19-21'!$C55&amp;". ",IF(AND($F$9=PARÁMETROS!$F$10,PARÁMETROS!$S48='MAPA DE RIESGOS'!S$9),'EVALUACIÓN 19-21'!$C55&amp;". ",IF(AND($F$9=PARÁMETROS!$F$11,PARÁMETROS!$W48='MAPA DE RIESGOS'!S$9),'EVALUACIÓN 22'!$C55&amp;". ",""))))</f>
        <v/>
      </c>
      <c r="T53" s="52" t="str">
        <f>+IF(AND($F$9=PARÁMETROS!$F$8,PARÁMETROS!$K48=T$9),'EVALUACIÓN 19-21'!$C55&amp;". ",IF(AND($F$9=PARÁMETROS!$F$9,PARÁMETROS!$O48='MAPA DE RIESGOS'!T$9),'EVALUACIÓN 19-21'!$C55&amp;". ",IF(AND($F$9=PARÁMETROS!$F$10,PARÁMETROS!$S48='MAPA DE RIESGOS'!T$9),'EVALUACIÓN 19-21'!$C55&amp;". ",IF(AND($F$9=PARÁMETROS!$F$11,PARÁMETROS!$W48='MAPA DE RIESGOS'!T$9),'EVALUACIÓN 22'!$C55&amp;". ",""))))</f>
        <v/>
      </c>
      <c r="U53" s="52" t="str">
        <f>+IF(AND($F$9=PARÁMETROS!$F$8,PARÁMETROS!$K48=U$9),'EVALUACIÓN 19-21'!$C55&amp;". ",IF(AND($F$9=PARÁMETROS!$F$9,PARÁMETROS!$O48='MAPA DE RIESGOS'!U$9),'EVALUACIÓN 19-21'!$C55&amp;". ",IF(AND($F$9=PARÁMETROS!$F$10,PARÁMETROS!$S48='MAPA DE RIESGOS'!U$9),'EVALUACIÓN 19-21'!$C55&amp;". ",IF(AND($F$9=PARÁMETROS!$F$11,PARÁMETROS!$W48='MAPA DE RIESGOS'!U$9),'EVALUACIÓN 22'!$C55&amp;". ",""))))</f>
        <v/>
      </c>
      <c r="V53" s="52" t="str">
        <f>+IF(AND($F$9=PARÁMETROS!$F$8,PARÁMETROS!$K48=V$9),'EVALUACIÓN 19-21'!$C55&amp;". ",IF(AND($F$9=PARÁMETROS!$F$9,PARÁMETROS!$O48='MAPA DE RIESGOS'!V$9),'EVALUACIÓN 19-21'!$C55&amp;". ",IF(AND($F$9=PARÁMETROS!$F$10,PARÁMETROS!$S48='MAPA DE RIESGOS'!V$9),'EVALUACIÓN 19-21'!$C55&amp;". ",IF(AND($F$9=PARÁMETROS!$F$11,PARÁMETROS!$W48='MAPA DE RIESGOS'!V$9),'EVALUACIÓN 22'!$C55&amp;". ",""))))</f>
        <v/>
      </c>
      <c r="W53" s="52" t="str">
        <f>+IF(AND($F$9=PARÁMETROS!$F$8,PARÁMETROS!$K48=W$9),'EVALUACIÓN 19-21'!$C55&amp;". ",IF(AND($F$9=PARÁMETROS!$F$9,PARÁMETROS!$O48='MAPA DE RIESGOS'!W$9),'EVALUACIÓN 19-21'!$C55&amp;". ",IF(AND($F$9=PARÁMETROS!$F$10,PARÁMETROS!$S48='MAPA DE RIESGOS'!W$9),'EVALUACIÓN 19-21'!$C55&amp;". ",IF(AND($F$9=PARÁMETROS!$F$11,PARÁMETROS!$W48='MAPA DE RIESGOS'!W$9),'EVALUACIÓN 22'!$C55&amp;". ",""))))</f>
        <v/>
      </c>
      <c r="X53" s="52" t="str">
        <f>+IF(AND($F$9=PARÁMETROS!$F$8,PARÁMETROS!$K48=X$9),'EVALUACIÓN 19-21'!$C55&amp;". ",IF(AND($F$9=PARÁMETROS!$F$9,PARÁMETROS!$O48='MAPA DE RIESGOS'!X$9),'EVALUACIÓN 19-21'!$C55&amp;". ",IF(AND($F$9=PARÁMETROS!$F$10,PARÁMETROS!$S48='MAPA DE RIESGOS'!X$9),'EVALUACIÓN 19-21'!$C55&amp;". ",IF(AND($F$9=PARÁMETROS!$F$11,PARÁMETROS!$W48='MAPA DE RIESGOS'!X$9),'EVALUACIÓN 22'!$C55&amp;". ",""))))</f>
        <v/>
      </c>
      <c r="Y53" s="52" t="str">
        <f>+IF(AND($F$9=PARÁMETROS!$F$8,PARÁMETROS!$K48=Y$9),'EVALUACIÓN 19-21'!$C55&amp;". ",IF(AND($F$9=PARÁMETROS!$F$9,PARÁMETROS!$O48='MAPA DE RIESGOS'!Y$9),'EVALUACIÓN 19-21'!$C55&amp;". ",IF(AND($F$9=PARÁMETROS!$F$10,PARÁMETROS!$S48='MAPA DE RIESGOS'!Y$9),'EVALUACIÓN 19-21'!$C55&amp;". ",IF(AND($F$9=PARÁMETROS!$F$11,PARÁMETROS!$W48='MAPA DE RIESGOS'!Y$9),'EVALUACIÓN 22'!$C55&amp;". ",""))))</f>
        <v/>
      </c>
      <c r="Z53" s="52" t="str">
        <f>+IF(AND($F$9=PARÁMETROS!$F$8,PARÁMETROS!$K48=Z$9),'EVALUACIÓN 19-21'!$C55&amp;". ",IF(AND($F$9=PARÁMETROS!$F$9,PARÁMETROS!$O48='MAPA DE RIESGOS'!Z$9),'EVALUACIÓN 19-21'!$C55&amp;". ",IF(AND($F$9=PARÁMETROS!$F$10,PARÁMETROS!$S48='MAPA DE RIESGOS'!Z$9),'EVALUACIÓN 19-21'!$C55&amp;". ",IF(AND($F$9=PARÁMETROS!$F$11,PARÁMETROS!$W48='MAPA DE RIESGOS'!Z$9),'EVALUACIÓN 22'!$C55&amp;". ",""))))</f>
        <v/>
      </c>
      <c r="AA53" s="52" t="str">
        <f>+IF(AND($F$9=PARÁMETROS!$F$8,PARÁMETROS!$K48=AA$9),'EVALUACIÓN 19-21'!$C55&amp;". ",IF(AND($F$9=PARÁMETROS!$F$9,PARÁMETROS!$O48='MAPA DE RIESGOS'!AA$9),'EVALUACIÓN 19-21'!$C55&amp;". ",IF(AND($F$9=PARÁMETROS!$F$10,PARÁMETROS!$S48='MAPA DE RIESGOS'!AA$9),'EVALUACIÓN 19-21'!$C55&amp;". ",IF(AND($F$9=PARÁMETROS!$F$11,PARÁMETROS!$W48='MAPA DE RIESGOS'!AA$9),'EVALUACIÓN 22'!$C55&amp;". ",""))))</f>
        <v/>
      </c>
      <c r="AB53" s="52" t="str">
        <f>+IF(AND($F$9=PARÁMETROS!$F$8,PARÁMETROS!$K48=AB$9),'EVALUACIÓN 19-21'!$C55&amp;". ",IF(AND($F$9=PARÁMETROS!$F$9,PARÁMETROS!$O48='MAPA DE RIESGOS'!AB$9),'EVALUACIÓN 19-21'!$C55&amp;". ",IF(AND($F$9=PARÁMETROS!$F$10,PARÁMETROS!$S48='MAPA DE RIESGOS'!AB$9),'EVALUACIÓN 19-21'!$C55&amp;". ",IF(AND($F$9=PARÁMETROS!$F$11,PARÁMETROS!$W48='MAPA DE RIESGOS'!AB$9),'EVALUACIÓN 22'!$C55&amp;". ",""))))</f>
        <v/>
      </c>
      <c r="AC53" s="52" t="str">
        <f>+IF(AND($F$9=PARÁMETROS!$F$8,PARÁMETROS!$K48=AC$9),'EVALUACIÓN 19-21'!$C55&amp;". ",IF(AND($F$9=PARÁMETROS!$F$9,PARÁMETROS!$O48='MAPA DE RIESGOS'!AC$9),'EVALUACIÓN 19-21'!$C55&amp;". ",IF(AND($F$9=PARÁMETROS!$F$10,PARÁMETROS!$S48='MAPA DE RIESGOS'!AC$9),'EVALUACIÓN 19-21'!$C55&amp;". ",IF(AND($F$9=PARÁMETROS!$F$11,PARÁMETROS!$W48='MAPA DE RIESGOS'!AC$9),'EVALUACIÓN 22'!$C55&amp;". ",""))))</f>
        <v/>
      </c>
      <c r="AD53" s="52" t="str">
        <f>+IF(AND($F$9=PARÁMETROS!$F$8,PARÁMETROS!$K48=AD$9),'EVALUACIÓN 19-21'!$C55&amp;". ",IF(AND($F$9=PARÁMETROS!$F$9,PARÁMETROS!$O48='MAPA DE RIESGOS'!AD$9),'EVALUACIÓN 19-21'!$C55&amp;". ",IF(AND($F$9=PARÁMETROS!$F$10,PARÁMETROS!$S48='MAPA DE RIESGOS'!AD$9),'EVALUACIÓN 19-21'!$C55&amp;". ",IF(AND($F$9=PARÁMETROS!$F$11,PARÁMETROS!$W48='MAPA DE RIESGOS'!AD$9),'EVALUACIÓN 22'!$C55&amp;". ",""))))</f>
        <v/>
      </c>
      <c r="AE53" s="52" t="str">
        <f>+IF(AND($F$9=PARÁMETROS!$F$8,PARÁMETROS!$K48=AE$9),'EVALUACIÓN 19-21'!$C55&amp;". ",IF(AND($F$9=PARÁMETROS!$F$9,PARÁMETROS!$O48='MAPA DE RIESGOS'!AE$9),'EVALUACIÓN 19-21'!$C55&amp;". ",IF(AND($F$9=PARÁMETROS!$F$10,PARÁMETROS!$S48='MAPA DE RIESGOS'!AE$9),'EVALUACIÓN 19-21'!$C55&amp;". ",IF(AND($F$9=PARÁMETROS!$F$11,PARÁMETROS!$W48='MAPA DE RIESGOS'!AE$9),'EVALUACIÓN 22'!$C55&amp;". ",""))))</f>
        <v/>
      </c>
      <c r="AF53" s="52" t="str">
        <f>+IF(AND($F$9=PARÁMETROS!$F$8,PARÁMETROS!$K48=AF$9),'EVALUACIÓN 19-21'!$C55&amp;". ",IF(AND($F$9=PARÁMETROS!$F$9,PARÁMETROS!$O48='MAPA DE RIESGOS'!AF$9),'EVALUACIÓN 19-21'!$C55&amp;". ",IF(AND($F$9=PARÁMETROS!$F$10,PARÁMETROS!$S48='MAPA DE RIESGOS'!AF$9),'EVALUACIÓN 19-21'!$C55&amp;". ",IF(AND($F$9=PARÁMETROS!$F$11,PARÁMETROS!$W48='MAPA DE RIESGOS'!AF$9),'EVALUACIÓN 22'!$C55&amp;". ",""))))</f>
        <v/>
      </c>
      <c r="AG53" s="52" t="str">
        <f>+IF(AND($F$9=PARÁMETROS!$F$8,PARÁMETROS!$K48=AG$9),'EVALUACIÓN 19-21'!$C55&amp;". ",IF(AND($F$9=PARÁMETROS!$F$9,PARÁMETROS!$O48='MAPA DE RIESGOS'!AG$9),'EVALUACIÓN 19-21'!$C55&amp;". ",IF(AND($F$9=PARÁMETROS!$F$10,PARÁMETROS!$S48='MAPA DE RIESGOS'!AG$9),'EVALUACIÓN 19-21'!$C55&amp;". ",IF(AND($F$9=PARÁMETROS!$F$11,PARÁMETROS!$W48='MAPA DE RIESGOS'!AG$9),'EVALUACIÓN 22'!$C55&amp;". ",""))))</f>
        <v/>
      </c>
      <c r="AH53" s="53" t="str">
        <f>+IF(AND($F$9=PARÁMETROS!$F$8,PARÁMETROS!$K48=AH$9),'EVALUACIÓN 19-21'!$C55&amp;". ",IF(AND($F$9=PARÁMETROS!$F$9,PARÁMETROS!$O48='MAPA DE RIESGOS'!AH$9),'EVALUACIÓN 19-21'!$C55&amp;". ",IF(AND($F$9=PARÁMETROS!$F$10,PARÁMETROS!$S48='MAPA DE RIESGOS'!AH$9),'EVALUACIÓN 19-21'!$C55&amp;". ",IF(AND($F$9=PARÁMETROS!$F$11,PARÁMETROS!$W48='MAPA DE RIESGOS'!AH$9),'EVALUACIÓN 22'!$C55&amp;". ",""))))</f>
        <v/>
      </c>
    </row>
    <row r="54" spans="9:34" ht="15" x14ac:dyDescent="0.25">
      <c r="I54" s="48"/>
      <c r="J54" s="51" t="str">
        <f>+IF(AND($F$9=PARÁMETROS!$F$8,PARÁMETROS!$K49=J$9),'EVALUACIÓN 19-21'!$C56&amp;". ",IF(AND($F$9=PARÁMETROS!$F$9,PARÁMETROS!$O49='MAPA DE RIESGOS'!J$9),'EVALUACIÓN 19-21'!$C56&amp;". ",IF(AND($F$9=PARÁMETROS!$F$10,PARÁMETROS!$S49='MAPA DE RIESGOS'!J$9),'EVALUACIÓN 19-21'!$C56&amp;". ",IF(AND($F$9=PARÁMETROS!$F$11,PARÁMETROS!$W49='MAPA DE RIESGOS'!J$9),'EVALUACIÓN 22'!$C56&amp;". ",""))))</f>
        <v/>
      </c>
      <c r="K54" s="52" t="str">
        <f>+IF(AND($F$9=PARÁMETROS!$F$8,PARÁMETROS!$K49=K$9),'EVALUACIÓN 19-21'!$C56&amp;". ",IF(AND($F$9=PARÁMETROS!$F$9,PARÁMETROS!$O49='MAPA DE RIESGOS'!K$9),'EVALUACIÓN 19-21'!$C56&amp;". ",IF(AND($F$9=PARÁMETROS!$F$10,PARÁMETROS!$S49='MAPA DE RIESGOS'!K$9),'EVALUACIÓN 19-21'!$C56&amp;". ",IF(AND($F$9=PARÁMETROS!$F$11,PARÁMETROS!$W49='MAPA DE RIESGOS'!K$9),'EVALUACIÓN 22'!$C56&amp;". ",""))))</f>
        <v/>
      </c>
      <c r="L54" s="52" t="str">
        <f>+IF(AND($F$9=PARÁMETROS!$F$8,PARÁMETROS!$K49=L$9),'EVALUACIÓN 19-21'!$C56&amp;". ",IF(AND($F$9=PARÁMETROS!$F$9,PARÁMETROS!$O49='MAPA DE RIESGOS'!L$9),'EVALUACIÓN 19-21'!$C56&amp;". ",IF(AND($F$9=PARÁMETROS!$F$10,PARÁMETROS!$S49='MAPA DE RIESGOS'!L$9),'EVALUACIÓN 19-21'!$C56&amp;". ",IF(AND($F$9=PARÁMETROS!$F$11,PARÁMETROS!$W49='MAPA DE RIESGOS'!L$9),'EVALUACIÓN 22'!$C56&amp;". ",""))))</f>
        <v/>
      </c>
      <c r="M54" s="52" t="str">
        <f>+IF(AND($F$9=PARÁMETROS!$F$8,PARÁMETROS!$K49=M$9),'EVALUACIÓN 19-21'!$C56&amp;". ",IF(AND($F$9=PARÁMETROS!$F$9,PARÁMETROS!$O49='MAPA DE RIESGOS'!M$9),'EVALUACIÓN 19-21'!$C56&amp;". ",IF(AND($F$9=PARÁMETROS!$F$10,PARÁMETROS!$S49='MAPA DE RIESGOS'!M$9),'EVALUACIÓN 19-21'!$C56&amp;". ",IF(AND($F$9=PARÁMETROS!$F$11,PARÁMETROS!$W49='MAPA DE RIESGOS'!M$9),'EVALUACIÓN 22'!$C56&amp;". ",""))))</f>
        <v/>
      </c>
      <c r="N54" s="52" t="str">
        <f>+IF(AND($F$9=PARÁMETROS!$F$8,PARÁMETROS!$K49=N$9),'EVALUACIÓN 19-21'!$C56&amp;". ",IF(AND($F$9=PARÁMETROS!$F$9,PARÁMETROS!$O49='MAPA DE RIESGOS'!N$9),'EVALUACIÓN 19-21'!$C56&amp;". ",IF(AND($F$9=PARÁMETROS!$F$10,PARÁMETROS!$S49='MAPA DE RIESGOS'!N$9),'EVALUACIÓN 19-21'!$C56&amp;". ",IF(AND($F$9=PARÁMETROS!$F$11,PARÁMETROS!$W49='MAPA DE RIESGOS'!N$9),'EVALUACIÓN 22'!$C56&amp;". ",""))))</f>
        <v/>
      </c>
      <c r="O54" s="52" t="str">
        <f>+IF(AND($F$9=PARÁMETROS!$F$8,PARÁMETROS!$K49=O$9),'EVALUACIÓN 19-21'!$C56&amp;". ",IF(AND($F$9=PARÁMETROS!$F$9,PARÁMETROS!$O49='MAPA DE RIESGOS'!O$9),'EVALUACIÓN 19-21'!$C56&amp;". ",IF(AND($F$9=PARÁMETROS!$F$10,PARÁMETROS!$S49='MAPA DE RIESGOS'!O$9),'EVALUACIÓN 19-21'!$C56&amp;". ",IF(AND($F$9=PARÁMETROS!$F$11,PARÁMETROS!$W49='MAPA DE RIESGOS'!O$9),'EVALUACIÓN 22'!$C56&amp;". ",""))))</f>
        <v/>
      </c>
      <c r="P54" s="52" t="str">
        <f>+IF(AND($F$9=PARÁMETROS!$F$8,PARÁMETROS!$K49=P$9),'EVALUACIÓN 19-21'!$C56&amp;". ",IF(AND($F$9=PARÁMETROS!$F$9,PARÁMETROS!$O49='MAPA DE RIESGOS'!P$9),'EVALUACIÓN 19-21'!$C56&amp;". ",IF(AND($F$9=PARÁMETROS!$F$10,PARÁMETROS!$S49='MAPA DE RIESGOS'!P$9),'EVALUACIÓN 19-21'!$C56&amp;". ",IF(AND($F$9=PARÁMETROS!$F$11,PARÁMETROS!$W49='MAPA DE RIESGOS'!P$9),'EVALUACIÓN 22'!$C56&amp;". ",""))))</f>
        <v/>
      </c>
      <c r="Q54" s="52" t="str">
        <f>+IF(AND($F$9=PARÁMETROS!$F$8,PARÁMETROS!$K49=Q$9),'EVALUACIÓN 19-21'!$C56&amp;". ",IF(AND($F$9=PARÁMETROS!$F$9,PARÁMETROS!$O49='MAPA DE RIESGOS'!Q$9),'EVALUACIÓN 19-21'!$C56&amp;". ",IF(AND($F$9=PARÁMETROS!$F$10,PARÁMETROS!$S49='MAPA DE RIESGOS'!Q$9),'EVALUACIÓN 19-21'!$C56&amp;". ",IF(AND($F$9=PARÁMETROS!$F$11,PARÁMETROS!$W49='MAPA DE RIESGOS'!Q$9),'EVALUACIÓN 22'!$C56&amp;". ",""))))</f>
        <v/>
      </c>
      <c r="R54" s="52" t="str">
        <f>+IF(AND($F$9=PARÁMETROS!$F$8,PARÁMETROS!$K49=R$9),'EVALUACIÓN 19-21'!$C56&amp;". ",IF(AND($F$9=PARÁMETROS!$F$9,PARÁMETROS!$O49='MAPA DE RIESGOS'!R$9),'EVALUACIÓN 19-21'!$C56&amp;". ",IF(AND($F$9=PARÁMETROS!$F$10,PARÁMETROS!$S49='MAPA DE RIESGOS'!R$9),'EVALUACIÓN 19-21'!$C56&amp;". ",IF(AND($F$9=PARÁMETROS!$F$11,PARÁMETROS!$W49='MAPA DE RIESGOS'!R$9),'EVALUACIÓN 22'!$C56&amp;". ",""))))</f>
        <v/>
      </c>
      <c r="S54" s="52" t="str">
        <f>+IF(AND($F$9=PARÁMETROS!$F$8,PARÁMETROS!$K49=S$9),'EVALUACIÓN 19-21'!$C56&amp;". ",IF(AND($F$9=PARÁMETROS!$F$9,PARÁMETROS!$O49='MAPA DE RIESGOS'!S$9),'EVALUACIÓN 19-21'!$C56&amp;". ",IF(AND($F$9=PARÁMETROS!$F$10,PARÁMETROS!$S49='MAPA DE RIESGOS'!S$9),'EVALUACIÓN 19-21'!$C56&amp;". ",IF(AND($F$9=PARÁMETROS!$F$11,PARÁMETROS!$W49='MAPA DE RIESGOS'!S$9),'EVALUACIÓN 22'!$C56&amp;". ",""))))</f>
        <v/>
      </c>
      <c r="T54" s="52" t="str">
        <f>+IF(AND($F$9=PARÁMETROS!$F$8,PARÁMETROS!$K49=T$9),'EVALUACIÓN 19-21'!$C56&amp;". ",IF(AND($F$9=PARÁMETROS!$F$9,PARÁMETROS!$O49='MAPA DE RIESGOS'!T$9),'EVALUACIÓN 19-21'!$C56&amp;". ",IF(AND($F$9=PARÁMETROS!$F$10,PARÁMETROS!$S49='MAPA DE RIESGOS'!T$9),'EVALUACIÓN 19-21'!$C56&amp;". ",IF(AND($F$9=PARÁMETROS!$F$11,PARÁMETROS!$W49='MAPA DE RIESGOS'!T$9),'EVALUACIÓN 22'!$C56&amp;". ",""))))</f>
        <v/>
      </c>
      <c r="U54" s="52" t="str">
        <f>+IF(AND($F$9=PARÁMETROS!$F$8,PARÁMETROS!$K49=U$9),'EVALUACIÓN 19-21'!$C56&amp;". ",IF(AND($F$9=PARÁMETROS!$F$9,PARÁMETROS!$O49='MAPA DE RIESGOS'!U$9),'EVALUACIÓN 19-21'!$C56&amp;". ",IF(AND($F$9=PARÁMETROS!$F$10,PARÁMETROS!$S49='MAPA DE RIESGOS'!U$9),'EVALUACIÓN 19-21'!$C56&amp;". ",IF(AND($F$9=PARÁMETROS!$F$11,PARÁMETROS!$W49='MAPA DE RIESGOS'!U$9),'EVALUACIÓN 22'!$C56&amp;". ",""))))</f>
        <v/>
      </c>
      <c r="V54" s="52" t="str">
        <f>+IF(AND($F$9=PARÁMETROS!$F$8,PARÁMETROS!$K49=V$9),'EVALUACIÓN 19-21'!$C56&amp;". ",IF(AND($F$9=PARÁMETROS!$F$9,PARÁMETROS!$O49='MAPA DE RIESGOS'!V$9),'EVALUACIÓN 19-21'!$C56&amp;". ",IF(AND($F$9=PARÁMETROS!$F$10,PARÁMETROS!$S49='MAPA DE RIESGOS'!V$9),'EVALUACIÓN 19-21'!$C56&amp;". ",IF(AND($F$9=PARÁMETROS!$F$11,PARÁMETROS!$W49='MAPA DE RIESGOS'!V$9),'EVALUACIÓN 22'!$C56&amp;". ",""))))</f>
        <v/>
      </c>
      <c r="W54" s="52" t="str">
        <f>+IF(AND($F$9=PARÁMETROS!$F$8,PARÁMETROS!$K49=W$9),'EVALUACIÓN 19-21'!$C56&amp;". ",IF(AND($F$9=PARÁMETROS!$F$9,PARÁMETROS!$O49='MAPA DE RIESGOS'!W$9),'EVALUACIÓN 19-21'!$C56&amp;". ",IF(AND($F$9=PARÁMETROS!$F$10,PARÁMETROS!$S49='MAPA DE RIESGOS'!W$9),'EVALUACIÓN 19-21'!$C56&amp;". ",IF(AND($F$9=PARÁMETROS!$F$11,PARÁMETROS!$W49='MAPA DE RIESGOS'!W$9),'EVALUACIÓN 22'!$C56&amp;". ",""))))</f>
        <v/>
      </c>
      <c r="X54" s="52" t="str">
        <f>+IF(AND($F$9=PARÁMETROS!$F$8,PARÁMETROS!$K49=X$9),'EVALUACIÓN 19-21'!$C56&amp;". ",IF(AND($F$9=PARÁMETROS!$F$9,PARÁMETROS!$O49='MAPA DE RIESGOS'!X$9),'EVALUACIÓN 19-21'!$C56&amp;". ",IF(AND($F$9=PARÁMETROS!$F$10,PARÁMETROS!$S49='MAPA DE RIESGOS'!X$9),'EVALUACIÓN 19-21'!$C56&amp;". ",IF(AND($F$9=PARÁMETROS!$F$11,PARÁMETROS!$W49='MAPA DE RIESGOS'!X$9),'EVALUACIÓN 22'!$C56&amp;". ",""))))</f>
        <v/>
      </c>
      <c r="Y54" s="52" t="str">
        <f>+IF(AND($F$9=PARÁMETROS!$F$8,PARÁMETROS!$K49=Y$9),'EVALUACIÓN 19-21'!$C56&amp;". ",IF(AND($F$9=PARÁMETROS!$F$9,PARÁMETROS!$O49='MAPA DE RIESGOS'!Y$9),'EVALUACIÓN 19-21'!$C56&amp;". ",IF(AND($F$9=PARÁMETROS!$F$10,PARÁMETROS!$S49='MAPA DE RIESGOS'!Y$9),'EVALUACIÓN 19-21'!$C56&amp;". ",IF(AND($F$9=PARÁMETROS!$F$11,PARÁMETROS!$W49='MAPA DE RIESGOS'!Y$9),'EVALUACIÓN 22'!$C56&amp;". ",""))))</f>
        <v/>
      </c>
      <c r="Z54" s="52" t="str">
        <f>+IF(AND($F$9=PARÁMETROS!$F$8,PARÁMETROS!$K49=Z$9),'EVALUACIÓN 19-21'!$C56&amp;". ",IF(AND($F$9=PARÁMETROS!$F$9,PARÁMETROS!$O49='MAPA DE RIESGOS'!Z$9),'EVALUACIÓN 19-21'!$C56&amp;". ",IF(AND($F$9=PARÁMETROS!$F$10,PARÁMETROS!$S49='MAPA DE RIESGOS'!Z$9),'EVALUACIÓN 19-21'!$C56&amp;". ",IF(AND($F$9=PARÁMETROS!$F$11,PARÁMETROS!$W49='MAPA DE RIESGOS'!Z$9),'EVALUACIÓN 22'!$C56&amp;". ",""))))</f>
        <v/>
      </c>
      <c r="AA54" s="52" t="str">
        <f>+IF(AND($F$9=PARÁMETROS!$F$8,PARÁMETROS!$K49=AA$9),'EVALUACIÓN 19-21'!$C56&amp;". ",IF(AND($F$9=PARÁMETROS!$F$9,PARÁMETROS!$O49='MAPA DE RIESGOS'!AA$9),'EVALUACIÓN 19-21'!$C56&amp;". ",IF(AND($F$9=PARÁMETROS!$F$10,PARÁMETROS!$S49='MAPA DE RIESGOS'!AA$9),'EVALUACIÓN 19-21'!$C56&amp;". ",IF(AND($F$9=PARÁMETROS!$F$11,PARÁMETROS!$W49='MAPA DE RIESGOS'!AA$9),'EVALUACIÓN 22'!$C56&amp;". ",""))))</f>
        <v/>
      </c>
      <c r="AB54" s="52" t="str">
        <f>+IF(AND($F$9=PARÁMETROS!$F$8,PARÁMETROS!$K49=AB$9),'EVALUACIÓN 19-21'!$C56&amp;". ",IF(AND($F$9=PARÁMETROS!$F$9,PARÁMETROS!$O49='MAPA DE RIESGOS'!AB$9),'EVALUACIÓN 19-21'!$C56&amp;". ",IF(AND($F$9=PARÁMETROS!$F$10,PARÁMETROS!$S49='MAPA DE RIESGOS'!AB$9),'EVALUACIÓN 19-21'!$C56&amp;". ",IF(AND($F$9=PARÁMETROS!$F$11,PARÁMETROS!$W49='MAPA DE RIESGOS'!AB$9),'EVALUACIÓN 22'!$C56&amp;". ",""))))</f>
        <v/>
      </c>
      <c r="AC54" s="52" t="str">
        <f>+IF(AND($F$9=PARÁMETROS!$F$8,PARÁMETROS!$K49=AC$9),'EVALUACIÓN 19-21'!$C56&amp;". ",IF(AND($F$9=PARÁMETROS!$F$9,PARÁMETROS!$O49='MAPA DE RIESGOS'!AC$9),'EVALUACIÓN 19-21'!$C56&amp;". ",IF(AND($F$9=PARÁMETROS!$F$10,PARÁMETROS!$S49='MAPA DE RIESGOS'!AC$9),'EVALUACIÓN 19-21'!$C56&amp;". ",IF(AND($F$9=PARÁMETROS!$F$11,PARÁMETROS!$W49='MAPA DE RIESGOS'!AC$9),'EVALUACIÓN 22'!$C56&amp;". ",""))))</f>
        <v/>
      </c>
      <c r="AD54" s="52" t="str">
        <f>+IF(AND($F$9=PARÁMETROS!$F$8,PARÁMETROS!$K49=AD$9),'EVALUACIÓN 19-21'!$C56&amp;". ",IF(AND($F$9=PARÁMETROS!$F$9,PARÁMETROS!$O49='MAPA DE RIESGOS'!AD$9),'EVALUACIÓN 19-21'!$C56&amp;". ",IF(AND($F$9=PARÁMETROS!$F$10,PARÁMETROS!$S49='MAPA DE RIESGOS'!AD$9),'EVALUACIÓN 19-21'!$C56&amp;". ",IF(AND($F$9=PARÁMETROS!$F$11,PARÁMETROS!$W49='MAPA DE RIESGOS'!AD$9),'EVALUACIÓN 22'!$C56&amp;". ",""))))</f>
        <v/>
      </c>
      <c r="AE54" s="52" t="str">
        <f>+IF(AND($F$9=PARÁMETROS!$F$8,PARÁMETROS!$K49=AE$9),'EVALUACIÓN 19-21'!$C56&amp;". ",IF(AND($F$9=PARÁMETROS!$F$9,PARÁMETROS!$O49='MAPA DE RIESGOS'!AE$9),'EVALUACIÓN 19-21'!$C56&amp;". ",IF(AND($F$9=PARÁMETROS!$F$10,PARÁMETROS!$S49='MAPA DE RIESGOS'!AE$9),'EVALUACIÓN 19-21'!$C56&amp;". ",IF(AND($F$9=PARÁMETROS!$F$11,PARÁMETROS!$W49='MAPA DE RIESGOS'!AE$9),'EVALUACIÓN 22'!$C56&amp;". ",""))))</f>
        <v/>
      </c>
      <c r="AF54" s="52" t="str">
        <f>+IF(AND($F$9=PARÁMETROS!$F$8,PARÁMETROS!$K49=AF$9),'EVALUACIÓN 19-21'!$C56&amp;". ",IF(AND($F$9=PARÁMETROS!$F$9,PARÁMETROS!$O49='MAPA DE RIESGOS'!AF$9),'EVALUACIÓN 19-21'!$C56&amp;". ",IF(AND($F$9=PARÁMETROS!$F$10,PARÁMETROS!$S49='MAPA DE RIESGOS'!AF$9),'EVALUACIÓN 19-21'!$C56&amp;". ",IF(AND($F$9=PARÁMETROS!$F$11,PARÁMETROS!$W49='MAPA DE RIESGOS'!AF$9),'EVALUACIÓN 22'!$C56&amp;". ",""))))</f>
        <v/>
      </c>
      <c r="AG54" s="52" t="str">
        <f>+IF(AND($F$9=PARÁMETROS!$F$8,PARÁMETROS!$K49=AG$9),'EVALUACIÓN 19-21'!$C56&amp;". ",IF(AND($F$9=PARÁMETROS!$F$9,PARÁMETROS!$O49='MAPA DE RIESGOS'!AG$9),'EVALUACIÓN 19-21'!$C56&amp;". ",IF(AND($F$9=PARÁMETROS!$F$10,PARÁMETROS!$S49='MAPA DE RIESGOS'!AG$9),'EVALUACIÓN 19-21'!$C56&amp;". ",IF(AND($F$9=PARÁMETROS!$F$11,PARÁMETROS!$W49='MAPA DE RIESGOS'!AG$9),'EVALUACIÓN 22'!$C56&amp;". ",""))))</f>
        <v/>
      </c>
      <c r="AH54" s="53" t="str">
        <f>+IF(AND($F$9=PARÁMETROS!$F$8,PARÁMETROS!$K49=AH$9),'EVALUACIÓN 19-21'!$C56&amp;". ",IF(AND($F$9=PARÁMETROS!$F$9,PARÁMETROS!$O49='MAPA DE RIESGOS'!AH$9),'EVALUACIÓN 19-21'!$C56&amp;". ",IF(AND($F$9=PARÁMETROS!$F$10,PARÁMETROS!$S49='MAPA DE RIESGOS'!AH$9),'EVALUACIÓN 19-21'!$C56&amp;". ",IF(AND($F$9=PARÁMETROS!$F$11,PARÁMETROS!$W49='MAPA DE RIESGOS'!AH$9),'EVALUACIÓN 22'!$C56&amp;". ",""))))</f>
        <v/>
      </c>
    </row>
    <row r="55" spans="9:34" ht="15" x14ac:dyDescent="0.25">
      <c r="I55" s="48"/>
      <c r="J55" s="51" t="str">
        <f>+IF(AND($F$9=PARÁMETROS!$F$8,PARÁMETROS!$K50=J$9),'EVALUACIÓN 19-21'!$C57&amp;". ",IF(AND($F$9=PARÁMETROS!$F$9,PARÁMETROS!$O50='MAPA DE RIESGOS'!J$9),'EVALUACIÓN 19-21'!$C57&amp;". ",IF(AND($F$9=PARÁMETROS!$F$10,PARÁMETROS!$S50='MAPA DE RIESGOS'!J$9),'EVALUACIÓN 19-21'!$C57&amp;". ",IF(AND($F$9=PARÁMETROS!$F$11,PARÁMETROS!$W50='MAPA DE RIESGOS'!J$9),'EVALUACIÓN 22'!$C57&amp;". ",""))))</f>
        <v/>
      </c>
      <c r="K55" s="52" t="str">
        <f>+IF(AND($F$9=PARÁMETROS!$F$8,PARÁMETROS!$K50=K$9),'EVALUACIÓN 19-21'!$C57&amp;". ",IF(AND($F$9=PARÁMETROS!$F$9,PARÁMETROS!$O50='MAPA DE RIESGOS'!K$9),'EVALUACIÓN 19-21'!$C57&amp;". ",IF(AND($F$9=PARÁMETROS!$F$10,PARÁMETROS!$S50='MAPA DE RIESGOS'!K$9),'EVALUACIÓN 19-21'!$C57&amp;". ",IF(AND($F$9=PARÁMETROS!$F$11,PARÁMETROS!$W50='MAPA DE RIESGOS'!K$9),'EVALUACIÓN 22'!$C57&amp;". ",""))))</f>
        <v/>
      </c>
      <c r="L55" s="52" t="str">
        <f>+IF(AND($F$9=PARÁMETROS!$F$8,PARÁMETROS!$K50=L$9),'EVALUACIÓN 19-21'!$C57&amp;". ",IF(AND($F$9=PARÁMETROS!$F$9,PARÁMETROS!$O50='MAPA DE RIESGOS'!L$9),'EVALUACIÓN 19-21'!$C57&amp;". ",IF(AND($F$9=PARÁMETROS!$F$10,PARÁMETROS!$S50='MAPA DE RIESGOS'!L$9),'EVALUACIÓN 19-21'!$C57&amp;". ",IF(AND($F$9=PARÁMETROS!$F$11,PARÁMETROS!$W50='MAPA DE RIESGOS'!L$9),'EVALUACIÓN 22'!$C57&amp;". ",""))))</f>
        <v/>
      </c>
      <c r="M55" s="52" t="str">
        <f>+IF(AND($F$9=PARÁMETROS!$F$8,PARÁMETROS!$K50=M$9),'EVALUACIÓN 19-21'!$C57&amp;". ",IF(AND($F$9=PARÁMETROS!$F$9,PARÁMETROS!$O50='MAPA DE RIESGOS'!M$9),'EVALUACIÓN 19-21'!$C57&amp;". ",IF(AND($F$9=PARÁMETROS!$F$10,PARÁMETROS!$S50='MAPA DE RIESGOS'!M$9),'EVALUACIÓN 19-21'!$C57&amp;". ",IF(AND($F$9=PARÁMETROS!$F$11,PARÁMETROS!$W50='MAPA DE RIESGOS'!M$9),'EVALUACIÓN 22'!$C57&amp;". ",""))))</f>
        <v/>
      </c>
      <c r="N55" s="52" t="str">
        <f>+IF(AND($F$9=PARÁMETROS!$F$8,PARÁMETROS!$K50=N$9),'EVALUACIÓN 19-21'!$C57&amp;". ",IF(AND($F$9=PARÁMETROS!$F$9,PARÁMETROS!$O50='MAPA DE RIESGOS'!N$9),'EVALUACIÓN 19-21'!$C57&amp;". ",IF(AND($F$9=PARÁMETROS!$F$10,PARÁMETROS!$S50='MAPA DE RIESGOS'!N$9),'EVALUACIÓN 19-21'!$C57&amp;". ",IF(AND($F$9=PARÁMETROS!$F$11,PARÁMETROS!$W50='MAPA DE RIESGOS'!N$9),'EVALUACIÓN 22'!$C57&amp;". ",""))))</f>
        <v/>
      </c>
      <c r="O55" s="52" t="str">
        <f>+IF(AND($F$9=PARÁMETROS!$F$8,PARÁMETROS!$K50=O$9),'EVALUACIÓN 19-21'!$C57&amp;". ",IF(AND($F$9=PARÁMETROS!$F$9,PARÁMETROS!$O50='MAPA DE RIESGOS'!O$9),'EVALUACIÓN 19-21'!$C57&amp;". ",IF(AND($F$9=PARÁMETROS!$F$10,PARÁMETROS!$S50='MAPA DE RIESGOS'!O$9),'EVALUACIÓN 19-21'!$C57&amp;". ",IF(AND($F$9=PARÁMETROS!$F$11,PARÁMETROS!$W50='MAPA DE RIESGOS'!O$9),'EVALUACIÓN 22'!$C57&amp;". ",""))))</f>
        <v/>
      </c>
      <c r="P55" s="52" t="str">
        <f>+IF(AND($F$9=PARÁMETROS!$F$8,PARÁMETROS!$K50=P$9),'EVALUACIÓN 19-21'!$C57&amp;". ",IF(AND($F$9=PARÁMETROS!$F$9,PARÁMETROS!$O50='MAPA DE RIESGOS'!P$9),'EVALUACIÓN 19-21'!$C57&amp;". ",IF(AND($F$9=PARÁMETROS!$F$10,PARÁMETROS!$S50='MAPA DE RIESGOS'!P$9),'EVALUACIÓN 19-21'!$C57&amp;". ",IF(AND($F$9=PARÁMETROS!$F$11,PARÁMETROS!$W50='MAPA DE RIESGOS'!P$9),'EVALUACIÓN 22'!$C57&amp;". ",""))))</f>
        <v/>
      </c>
      <c r="Q55" s="52" t="str">
        <f>+IF(AND($F$9=PARÁMETROS!$F$8,PARÁMETROS!$K50=Q$9),'EVALUACIÓN 19-21'!$C57&amp;". ",IF(AND($F$9=PARÁMETROS!$F$9,PARÁMETROS!$O50='MAPA DE RIESGOS'!Q$9),'EVALUACIÓN 19-21'!$C57&amp;". ",IF(AND($F$9=PARÁMETROS!$F$10,PARÁMETROS!$S50='MAPA DE RIESGOS'!Q$9),'EVALUACIÓN 19-21'!$C57&amp;". ",IF(AND($F$9=PARÁMETROS!$F$11,PARÁMETROS!$W50='MAPA DE RIESGOS'!Q$9),'EVALUACIÓN 22'!$C57&amp;". ",""))))</f>
        <v/>
      </c>
      <c r="R55" s="52" t="str">
        <f>+IF(AND($F$9=PARÁMETROS!$F$8,PARÁMETROS!$K50=R$9),'EVALUACIÓN 19-21'!$C57&amp;". ",IF(AND($F$9=PARÁMETROS!$F$9,PARÁMETROS!$O50='MAPA DE RIESGOS'!R$9),'EVALUACIÓN 19-21'!$C57&amp;". ",IF(AND($F$9=PARÁMETROS!$F$10,PARÁMETROS!$S50='MAPA DE RIESGOS'!R$9),'EVALUACIÓN 19-21'!$C57&amp;". ",IF(AND($F$9=PARÁMETROS!$F$11,PARÁMETROS!$W50='MAPA DE RIESGOS'!R$9),'EVALUACIÓN 22'!$C57&amp;". ",""))))</f>
        <v/>
      </c>
      <c r="S55" s="52" t="str">
        <f>+IF(AND($F$9=PARÁMETROS!$F$8,PARÁMETROS!$K50=S$9),'EVALUACIÓN 19-21'!$C57&amp;". ",IF(AND($F$9=PARÁMETROS!$F$9,PARÁMETROS!$O50='MAPA DE RIESGOS'!S$9),'EVALUACIÓN 19-21'!$C57&amp;". ",IF(AND($F$9=PARÁMETROS!$F$10,PARÁMETROS!$S50='MAPA DE RIESGOS'!S$9),'EVALUACIÓN 19-21'!$C57&amp;". ",IF(AND($F$9=PARÁMETROS!$F$11,PARÁMETROS!$W50='MAPA DE RIESGOS'!S$9),'EVALUACIÓN 22'!$C57&amp;". ",""))))</f>
        <v/>
      </c>
      <c r="T55" s="52" t="str">
        <f>+IF(AND($F$9=PARÁMETROS!$F$8,PARÁMETROS!$K50=T$9),'EVALUACIÓN 19-21'!$C57&amp;". ",IF(AND($F$9=PARÁMETROS!$F$9,PARÁMETROS!$O50='MAPA DE RIESGOS'!T$9),'EVALUACIÓN 19-21'!$C57&amp;". ",IF(AND($F$9=PARÁMETROS!$F$10,PARÁMETROS!$S50='MAPA DE RIESGOS'!T$9),'EVALUACIÓN 19-21'!$C57&amp;". ",IF(AND($F$9=PARÁMETROS!$F$11,PARÁMETROS!$W50='MAPA DE RIESGOS'!T$9),'EVALUACIÓN 22'!$C57&amp;". ",""))))</f>
        <v/>
      </c>
      <c r="U55" s="52" t="str">
        <f>+IF(AND($F$9=PARÁMETROS!$F$8,PARÁMETROS!$K50=U$9),'EVALUACIÓN 19-21'!$C57&amp;". ",IF(AND($F$9=PARÁMETROS!$F$9,PARÁMETROS!$O50='MAPA DE RIESGOS'!U$9),'EVALUACIÓN 19-21'!$C57&amp;". ",IF(AND($F$9=PARÁMETROS!$F$10,PARÁMETROS!$S50='MAPA DE RIESGOS'!U$9),'EVALUACIÓN 19-21'!$C57&amp;". ",IF(AND($F$9=PARÁMETROS!$F$11,PARÁMETROS!$W50='MAPA DE RIESGOS'!U$9),'EVALUACIÓN 22'!$C57&amp;". ",""))))</f>
        <v/>
      </c>
      <c r="V55" s="52" t="str">
        <f>+IF(AND($F$9=PARÁMETROS!$F$8,PARÁMETROS!$K50=V$9),'EVALUACIÓN 19-21'!$C57&amp;". ",IF(AND($F$9=PARÁMETROS!$F$9,PARÁMETROS!$O50='MAPA DE RIESGOS'!V$9),'EVALUACIÓN 19-21'!$C57&amp;". ",IF(AND($F$9=PARÁMETROS!$F$10,PARÁMETROS!$S50='MAPA DE RIESGOS'!V$9),'EVALUACIÓN 19-21'!$C57&amp;". ",IF(AND($F$9=PARÁMETROS!$F$11,PARÁMETROS!$W50='MAPA DE RIESGOS'!V$9),'EVALUACIÓN 22'!$C57&amp;". ",""))))</f>
        <v/>
      </c>
      <c r="W55" s="52" t="str">
        <f>+IF(AND($F$9=PARÁMETROS!$F$8,PARÁMETROS!$K50=W$9),'EVALUACIÓN 19-21'!$C57&amp;". ",IF(AND($F$9=PARÁMETROS!$F$9,PARÁMETROS!$O50='MAPA DE RIESGOS'!W$9),'EVALUACIÓN 19-21'!$C57&amp;". ",IF(AND($F$9=PARÁMETROS!$F$10,PARÁMETROS!$S50='MAPA DE RIESGOS'!W$9),'EVALUACIÓN 19-21'!$C57&amp;". ",IF(AND($F$9=PARÁMETROS!$F$11,PARÁMETROS!$W50='MAPA DE RIESGOS'!W$9),'EVALUACIÓN 22'!$C57&amp;". ",""))))</f>
        <v/>
      </c>
      <c r="X55" s="52" t="str">
        <f>+IF(AND($F$9=PARÁMETROS!$F$8,PARÁMETROS!$K50=X$9),'EVALUACIÓN 19-21'!$C57&amp;". ",IF(AND($F$9=PARÁMETROS!$F$9,PARÁMETROS!$O50='MAPA DE RIESGOS'!X$9),'EVALUACIÓN 19-21'!$C57&amp;". ",IF(AND($F$9=PARÁMETROS!$F$10,PARÁMETROS!$S50='MAPA DE RIESGOS'!X$9),'EVALUACIÓN 19-21'!$C57&amp;". ",IF(AND($F$9=PARÁMETROS!$F$11,PARÁMETROS!$W50='MAPA DE RIESGOS'!X$9),'EVALUACIÓN 22'!$C57&amp;". ",""))))</f>
        <v/>
      </c>
      <c r="Y55" s="52" t="str">
        <f>+IF(AND($F$9=PARÁMETROS!$F$8,PARÁMETROS!$K50=Y$9),'EVALUACIÓN 19-21'!$C57&amp;". ",IF(AND($F$9=PARÁMETROS!$F$9,PARÁMETROS!$O50='MAPA DE RIESGOS'!Y$9),'EVALUACIÓN 19-21'!$C57&amp;". ",IF(AND($F$9=PARÁMETROS!$F$10,PARÁMETROS!$S50='MAPA DE RIESGOS'!Y$9),'EVALUACIÓN 19-21'!$C57&amp;". ",IF(AND($F$9=PARÁMETROS!$F$11,PARÁMETROS!$W50='MAPA DE RIESGOS'!Y$9),'EVALUACIÓN 22'!$C57&amp;". ",""))))</f>
        <v/>
      </c>
      <c r="Z55" s="52" t="str">
        <f>+IF(AND($F$9=PARÁMETROS!$F$8,PARÁMETROS!$K50=Z$9),'EVALUACIÓN 19-21'!$C57&amp;". ",IF(AND($F$9=PARÁMETROS!$F$9,PARÁMETROS!$O50='MAPA DE RIESGOS'!Z$9),'EVALUACIÓN 19-21'!$C57&amp;". ",IF(AND($F$9=PARÁMETROS!$F$10,PARÁMETROS!$S50='MAPA DE RIESGOS'!Z$9),'EVALUACIÓN 19-21'!$C57&amp;". ",IF(AND($F$9=PARÁMETROS!$F$11,PARÁMETROS!$W50='MAPA DE RIESGOS'!Z$9),'EVALUACIÓN 22'!$C57&amp;". ",""))))</f>
        <v/>
      </c>
      <c r="AA55" s="52" t="str">
        <f>+IF(AND($F$9=PARÁMETROS!$F$8,PARÁMETROS!$K50=AA$9),'EVALUACIÓN 19-21'!$C57&amp;". ",IF(AND($F$9=PARÁMETROS!$F$9,PARÁMETROS!$O50='MAPA DE RIESGOS'!AA$9),'EVALUACIÓN 19-21'!$C57&amp;". ",IF(AND($F$9=PARÁMETROS!$F$10,PARÁMETROS!$S50='MAPA DE RIESGOS'!AA$9),'EVALUACIÓN 19-21'!$C57&amp;". ",IF(AND($F$9=PARÁMETROS!$F$11,PARÁMETROS!$W50='MAPA DE RIESGOS'!AA$9),'EVALUACIÓN 22'!$C57&amp;". ",""))))</f>
        <v/>
      </c>
      <c r="AB55" s="52" t="str">
        <f>+IF(AND($F$9=PARÁMETROS!$F$8,PARÁMETROS!$K50=AB$9),'EVALUACIÓN 19-21'!$C57&amp;". ",IF(AND($F$9=PARÁMETROS!$F$9,PARÁMETROS!$O50='MAPA DE RIESGOS'!AB$9),'EVALUACIÓN 19-21'!$C57&amp;". ",IF(AND($F$9=PARÁMETROS!$F$10,PARÁMETROS!$S50='MAPA DE RIESGOS'!AB$9),'EVALUACIÓN 19-21'!$C57&amp;". ",IF(AND($F$9=PARÁMETROS!$F$11,PARÁMETROS!$W50='MAPA DE RIESGOS'!AB$9),'EVALUACIÓN 22'!$C57&amp;". ",""))))</f>
        <v/>
      </c>
      <c r="AC55" s="52" t="str">
        <f>+IF(AND($F$9=PARÁMETROS!$F$8,PARÁMETROS!$K50=AC$9),'EVALUACIÓN 19-21'!$C57&amp;". ",IF(AND($F$9=PARÁMETROS!$F$9,PARÁMETROS!$O50='MAPA DE RIESGOS'!AC$9),'EVALUACIÓN 19-21'!$C57&amp;". ",IF(AND($F$9=PARÁMETROS!$F$10,PARÁMETROS!$S50='MAPA DE RIESGOS'!AC$9),'EVALUACIÓN 19-21'!$C57&amp;". ",IF(AND($F$9=PARÁMETROS!$F$11,PARÁMETROS!$W50='MAPA DE RIESGOS'!AC$9),'EVALUACIÓN 22'!$C57&amp;". ",""))))</f>
        <v/>
      </c>
      <c r="AD55" s="52" t="str">
        <f>+IF(AND($F$9=PARÁMETROS!$F$8,PARÁMETROS!$K50=AD$9),'EVALUACIÓN 19-21'!$C57&amp;". ",IF(AND($F$9=PARÁMETROS!$F$9,PARÁMETROS!$O50='MAPA DE RIESGOS'!AD$9),'EVALUACIÓN 19-21'!$C57&amp;". ",IF(AND($F$9=PARÁMETROS!$F$10,PARÁMETROS!$S50='MAPA DE RIESGOS'!AD$9),'EVALUACIÓN 19-21'!$C57&amp;". ",IF(AND($F$9=PARÁMETROS!$F$11,PARÁMETROS!$W50='MAPA DE RIESGOS'!AD$9),'EVALUACIÓN 22'!$C57&amp;". ",""))))</f>
        <v/>
      </c>
      <c r="AE55" s="52" t="str">
        <f>+IF(AND($F$9=PARÁMETROS!$F$8,PARÁMETROS!$K50=AE$9),'EVALUACIÓN 19-21'!$C57&amp;". ",IF(AND($F$9=PARÁMETROS!$F$9,PARÁMETROS!$O50='MAPA DE RIESGOS'!AE$9),'EVALUACIÓN 19-21'!$C57&amp;". ",IF(AND($F$9=PARÁMETROS!$F$10,PARÁMETROS!$S50='MAPA DE RIESGOS'!AE$9),'EVALUACIÓN 19-21'!$C57&amp;". ",IF(AND($F$9=PARÁMETROS!$F$11,PARÁMETROS!$W50='MAPA DE RIESGOS'!AE$9),'EVALUACIÓN 22'!$C57&amp;". ",""))))</f>
        <v/>
      </c>
      <c r="AF55" s="52" t="str">
        <f>+IF(AND($F$9=PARÁMETROS!$F$8,PARÁMETROS!$K50=AF$9),'EVALUACIÓN 19-21'!$C57&amp;". ",IF(AND($F$9=PARÁMETROS!$F$9,PARÁMETROS!$O50='MAPA DE RIESGOS'!AF$9),'EVALUACIÓN 19-21'!$C57&amp;". ",IF(AND($F$9=PARÁMETROS!$F$10,PARÁMETROS!$S50='MAPA DE RIESGOS'!AF$9),'EVALUACIÓN 19-21'!$C57&amp;". ",IF(AND($F$9=PARÁMETROS!$F$11,PARÁMETROS!$W50='MAPA DE RIESGOS'!AF$9),'EVALUACIÓN 22'!$C57&amp;". ",""))))</f>
        <v/>
      </c>
      <c r="AG55" s="52" t="str">
        <f>+IF(AND($F$9=PARÁMETROS!$F$8,PARÁMETROS!$K50=AG$9),'EVALUACIÓN 19-21'!$C57&amp;". ",IF(AND($F$9=PARÁMETROS!$F$9,PARÁMETROS!$O50='MAPA DE RIESGOS'!AG$9),'EVALUACIÓN 19-21'!$C57&amp;". ",IF(AND($F$9=PARÁMETROS!$F$10,PARÁMETROS!$S50='MAPA DE RIESGOS'!AG$9),'EVALUACIÓN 19-21'!$C57&amp;". ",IF(AND($F$9=PARÁMETROS!$F$11,PARÁMETROS!$W50='MAPA DE RIESGOS'!AG$9),'EVALUACIÓN 22'!$C57&amp;". ",""))))</f>
        <v/>
      </c>
      <c r="AH55" s="53" t="str">
        <f>+IF(AND($F$9=PARÁMETROS!$F$8,PARÁMETROS!$K50=AH$9),'EVALUACIÓN 19-21'!$C57&amp;". ",IF(AND($F$9=PARÁMETROS!$F$9,PARÁMETROS!$O50='MAPA DE RIESGOS'!AH$9),'EVALUACIÓN 19-21'!$C57&amp;". ",IF(AND($F$9=PARÁMETROS!$F$10,PARÁMETROS!$S50='MAPA DE RIESGOS'!AH$9),'EVALUACIÓN 19-21'!$C57&amp;". ",IF(AND($F$9=PARÁMETROS!$F$11,PARÁMETROS!$W50='MAPA DE RIESGOS'!AH$9),'EVALUACIÓN 22'!$C57&amp;". ",""))))</f>
        <v/>
      </c>
    </row>
    <row r="56" spans="9:34" ht="15" x14ac:dyDescent="0.25">
      <c r="I56" s="48"/>
      <c r="J56" s="51" t="str">
        <f>+IF(AND($F$9=PARÁMETROS!$F$8,PARÁMETROS!$K51=J$9),'EVALUACIÓN 19-21'!$C58&amp;". ",IF(AND($F$9=PARÁMETROS!$F$9,PARÁMETROS!$O51='MAPA DE RIESGOS'!J$9),'EVALUACIÓN 19-21'!$C58&amp;". ",IF(AND($F$9=PARÁMETROS!$F$10,PARÁMETROS!$S51='MAPA DE RIESGOS'!J$9),'EVALUACIÓN 19-21'!$C58&amp;". ",IF(AND($F$9=PARÁMETROS!$F$11,PARÁMETROS!$W51='MAPA DE RIESGOS'!J$9),'EVALUACIÓN 22'!$C58&amp;". ",""))))</f>
        <v/>
      </c>
      <c r="K56" s="52" t="str">
        <f>+IF(AND($F$9=PARÁMETROS!$F$8,PARÁMETROS!$K51=K$9),'EVALUACIÓN 19-21'!$C58&amp;". ",IF(AND($F$9=PARÁMETROS!$F$9,PARÁMETROS!$O51='MAPA DE RIESGOS'!K$9),'EVALUACIÓN 19-21'!$C58&amp;". ",IF(AND($F$9=PARÁMETROS!$F$10,PARÁMETROS!$S51='MAPA DE RIESGOS'!K$9),'EVALUACIÓN 19-21'!$C58&amp;". ",IF(AND($F$9=PARÁMETROS!$F$11,PARÁMETROS!$W51='MAPA DE RIESGOS'!K$9),'EVALUACIÓN 22'!$C58&amp;". ",""))))</f>
        <v/>
      </c>
      <c r="L56" s="52" t="str">
        <f>+IF(AND($F$9=PARÁMETROS!$F$8,PARÁMETROS!$K51=L$9),'EVALUACIÓN 19-21'!$C58&amp;". ",IF(AND($F$9=PARÁMETROS!$F$9,PARÁMETROS!$O51='MAPA DE RIESGOS'!L$9),'EVALUACIÓN 19-21'!$C58&amp;". ",IF(AND($F$9=PARÁMETROS!$F$10,PARÁMETROS!$S51='MAPA DE RIESGOS'!L$9),'EVALUACIÓN 19-21'!$C58&amp;". ",IF(AND($F$9=PARÁMETROS!$F$11,PARÁMETROS!$W51='MAPA DE RIESGOS'!L$9),'EVALUACIÓN 22'!$C58&amp;". ",""))))</f>
        <v/>
      </c>
      <c r="M56" s="52" t="str">
        <f>+IF(AND($F$9=PARÁMETROS!$F$8,PARÁMETROS!$K51=M$9),'EVALUACIÓN 19-21'!$C58&amp;". ",IF(AND($F$9=PARÁMETROS!$F$9,PARÁMETROS!$O51='MAPA DE RIESGOS'!M$9),'EVALUACIÓN 19-21'!$C58&amp;". ",IF(AND($F$9=PARÁMETROS!$F$10,PARÁMETROS!$S51='MAPA DE RIESGOS'!M$9),'EVALUACIÓN 19-21'!$C58&amp;". ",IF(AND($F$9=PARÁMETROS!$F$11,PARÁMETROS!$W51='MAPA DE RIESGOS'!M$9),'EVALUACIÓN 22'!$C58&amp;". ",""))))</f>
        <v/>
      </c>
      <c r="N56" s="52" t="str">
        <f>+IF(AND($F$9=PARÁMETROS!$F$8,PARÁMETROS!$K51=N$9),'EVALUACIÓN 19-21'!$C58&amp;". ",IF(AND($F$9=PARÁMETROS!$F$9,PARÁMETROS!$O51='MAPA DE RIESGOS'!N$9),'EVALUACIÓN 19-21'!$C58&amp;". ",IF(AND($F$9=PARÁMETROS!$F$10,PARÁMETROS!$S51='MAPA DE RIESGOS'!N$9),'EVALUACIÓN 19-21'!$C58&amp;". ",IF(AND($F$9=PARÁMETROS!$F$11,PARÁMETROS!$W51='MAPA DE RIESGOS'!N$9),'EVALUACIÓN 22'!$C58&amp;". ",""))))</f>
        <v/>
      </c>
      <c r="O56" s="52" t="str">
        <f>+IF(AND($F$9=PARÁMETROS!$F$8,PARÁMETROS!$K51=O$9),'EVALUACIÓN 19-21'!$C58&amp;". ",IF(AND($F$9=PARÁMETROS!$F$9,PARÁMETROS!$O51='MAPA DE RIESGOS'!O$9),'EVALUACIÓN 19-21'!$C58&amp;". ",IF(AND($F$9=PARÁMETROS!$F$10,PARÁMETROS!$S51='MAPA DE RIESGOS'!O$9),'EVALUACIÓN 19-21'!$C58&amp;". ",IF(AND($F$9=PARÁMETROS!$F$11,PARÁMETROS!$W51='MAPA DE RIESGOS'!O$9),'EVALUACIÓN 22'!$C58&amp;". ",""))))</f>
        <v/>
      </c>
      <c r="P56" s="52" t="str">
        <f>+IF(AND($F$9=PARÁMETROS!$F$8,PARÁMETROS!$K51=P$9),'EVALUACIÓN 19-21'!$C58&amp;". ",IF(AND($F$9=PARÁMETROS!$F$9,PARÁMETROS!$O51='MAPA DE RIESGOS'!P$9),'EVALUACIÓN 19-21'!$C58&amp;". ",IF(AND($F$9=PARÁMETROS!$F$10,PARÁMETROS!$S51='MAPA DE RIESGOS'!P$9),'EVALUACIÓN 19-21'!$C58&amp;". ",IF(AND($F$9=PARÁMETROS!$F$11,PARÁMETROS!$W51='MAPA DE RIESGOS'!P$9),'EVALUACIÓN 22'!$C58&amp;". ",""))))</f>
        <v/>
      </c>
      <c r="Q56" s="52" t="str">
        <f>+IF(AND($F$9=PARÁMETROS!$F$8,PARÁMETROS!$K51=Q$9),'EVALUACIÓN 19-21'!$C58&amp;". ",IF(AND($F$9=PARÁMETROS!$F$9,PARÁMETROS!$O51='MAPA DE RIESGOS'!Q$9),'EVALUACIÓN 19-21'!$C58&amp;". ",IF(AND($F$9=PARÁMETROS!$F$10,PARÁMETROS!$S51='MAPA DE RIESGOS'!Q$9),'EVALUACIÓN 19-21'!$C58&amp;". ",IF(AND($F$9=PARÁMETROS!$F$11,PARÁMETROS!$W51='MAPA DE RIESGOS'!Q$9),'EVALUACIÓN 22'!$C58&amp;". ",""))))</f>
        <v/>
      </c>
      <c r="R56" s="52" t="str">
        <f>+IF(AND($F$9=PARÁMETROS!$F$8,PARÁMETROS!$K51=R$9),'EVALUACIÓN 19-21'!$C58&amp;". ",IF(AND($F$9=PARÁMETROS!$F$9,PARÁMETROS!$O51='MAPA DE RIESGOS'!R$9),'EVALUACIÓN 19-21'!$C58&amp;". ",IF(AND($F$9=PARÁMETROS!$F$10,PARÁMETROS!$S51='MAPA DE RIESGOS'!R$9),'EVALUACIÓN 19-21'!$C58&amp;". ",IF(AND($F$9=PARÁMETROS!$F$11,PARÁMETROS!$W51='MAPA DE RIESGOS'!R$9),'EVALUACIÓN 22'!$C58&amp;". ",""))))</f>
        <v/>
      </c>
      <c r="S56" s="52" t="str">
        <f>+IF(AND($F$9=PARÁMETROS!$F$8,PARÁMETROS!$K51=S$9),'EVALUACIÓN 19-21'!$C58&amp;". ",IF(AND($F$9=PARÁMETROS!$F$9,PARÁMETROS!$O51='MAPA DE RIESGOS'!S$9),'EVALUACIÓN 19-21'!$C58&amp;". ",IF(AND($F$9=PARÁMETROS!$F$10,PARÁMETROS!$S51='MAPA DE RIESGOS'!S$9),'EVALUACIÓN 19-21'!$C58&amp;". ",IF(AND($F$9=PARÁMETROS!$F$11,PARÁMETROS!$W51='MAPA DE RIESGOS'!S$9),'EVALUACIÓN 22'!$C58&amp;". ",""))))</f>
        <v/>
      </c>
      <c r="T56" s="52" t="str">
        <f>+IF(AND($F$9=PARÁMETROS!$F$8,PARÁMETROS!$K51=T$9),'EVALUACIÓN 19-21'!$C58&amp;". ",IF(AND($F$9=PARÁMETROS!$F$9,PARÁMETROS!$O51='MAPA DE RIESGOS'!T$9),'EVALUACIÓN 19-21'!$C58&amp;". ",IF(AND($F$9=PARÁMETROS!$F$10,PARÁMETROS!$S51='MAPA DE RIESGOS'!T$9),'EVALUACIÓN 19-21'!$C58&amp;". ",IF(AND($F$9=PARÁMETROS!$F$11,PARÁMETROS!$W51='MAPA DE RIESGOS'!T$9),'EVALUACIÓN 22'!$C58&amp;". ",""))))</f>
        <v/>
      </c>
      <c r="U56" s="52" t="str">
        <f>+IF(AND($F$9=PARÁMETROS!$F$8,PARÁMETROS!$K51=U$9),'EVALUACIÓN 19-21'!$C58&amp;". ",IF(AND($F$9=PARÁMETROS!$F$9,PARÁMETROS!$O51='MAPA DE RIESGOS'!U$9),'EVALUACIÓN 19-21'!$C58&amp;". ",IF(AND($F$9=PARÁMETROS!$F$10,PARÁMETROS!$S51='MAPA DE RIESGOS'!U$9),'EVALUACIÓN 19-21'!$C58&amp;". ",IF(AND($F$9=PARÁMETROS!$F$11,PARÁMETROS!$W51='MAPA DE RIESGOS'!U$9),'EVALUACIÓN 22'!$C58&amp;". ",""))))</f>
        <v/>
      </c>
      <c r="V56" s="52" t="str">
        <f>+IF(AND($F$9=PARÁMETROS!$F$8,PARÁMETROS!$K51=V$9),'EVALUACIÓN 19-21'!$C58&amp;". ",IF(AND($F$9=PARÁMETROS!$F$9,PARÁMETROS!$O51='MAPA DE RIESGOS'!V$9),'EVALUACIÓN 19-21'!$C58&amp;". ",IF(AND($F$9=PARÁMETROS!$F$10,PARÁMETROS!$S51='MAPA DE RIESGOS'!V$9),'EVALUACIÓN 19-21'!$C58&amp;". ",IF(AND($F$9=PARÁMETROS!$F$11,PARÁMETROS!$W51='MAPA DE RIESGOS'!V$9),'EVALUACIÓN 22'!$C58&amp;". ",""))))</f>
        <v/>
      </c>
      <c r="W56" s="52" t="str">
        <f>+IF(AND($F$9=PARÁMETROS!$F$8,PARÁMETROS!$K51=W$9),'EVALUACIÓN 19-21'!$C58&amp;". ",IF(AND($F$9=PARÁMETROS!$F$9,PARÁMETROS!$O51='MAPA DE RIESGOS'!W$9),'EVALUACIÓN 19-21'!$C58&amp;". ",IF(AND($F$9=PARÁMETROS!$F$10,PARÁMETROS!$S51='MAPA DE RIESGOS'!W$9),'EVALUACIÓN 19-21'!$C58&amp;". ",IF(AND($F$9=PARÁMETROS!$F$11,PARÁMETROS!$W51='MAPA DE RIESGOS'!W$9),'EVALUACIÓN 22'!$C58&amp;". ",""))))</f>
        <v/>
      </c>
      <c r="X56" s="52" t="str">
        <f>+IF(AND($F$9=PARÁMETROS!$F$8,PARÁMETROS!$K51=X$9),'EVALUACIÓN 19-21'!$C58&amp;". ",IF(AND($F$9=PARÁMETROS!$F$9,PARÁMETROS!$O51='MAPA DE RIESGOS'!X$9),'EVALUACIÓN 19-21'!$C58&amp;". ",IF(AND($F$9=PARÁMETROS!$F$10,PARÁMETROS!$S51='MAPA DE RIESGOS'!X$9),'EVALUACIÓN 19-21'!$C58&amp;". ",IF(AND($F$9=PARÁMETROS!$F$11,PARÁMETROS!$W51='MAPA DE RIESGOS'!X$9),'EVALUACIÓN 22'!$C58&amp;". ",""))))</f>
        <v/>
      </c>
      <c r="Y56" s="52" t="str">
        <f>+IF(AND($F$9=PARÁMETROS!$F$8,PARÁMETROS!$K51=Y$9),'EVALUACIÓN 19-21'!$C58&amp;". ",IF(AND($F$9=PARÁMETROS!$F$9,PARÁMETROS!$O51='MAPA DE RIESGOS'!Y$9),'EVALUACIÓN 19-21'!$C58&amp;". ",IF(AND($F$9=PARÁMETROS!$F$10,PARÁMETROS!$S51='MAPA DE RIESGOS'!Y$9),'EVALUACIÓN 19-21'!$C58&amp;". ",IF(AND($F$9=PARÁMETROS!$F$11,PARÁMETROS!$W51='MAPA DE RIESGOS'!Y$9),'EVALUACIÓN 22'!$C58&amp;". ",""))))</f>
        <v/>
      </c>
      <c r="Z56" s="52" t="str">
        <f>+IF(AND($F$9=PARÁMETROS!$F$8,PARÁMETROS!$K51=Z$9),'EVALUACIÓN 19-21'!$C58&amp;". ",IF(AND($F$9=PARÁMETROS!$F$9,PARÁMETROS!$O51='MAPA DE RIESGOS'!Z$9),'EVALUACIÓN 19-21'!$C58&amp;". ",IF(AND($F$9=PARÁMETROS!$F$10,PARÁMETROS!$S51='MAPA DE RIESGOS'!Z$9),'EVALUACIÓN 19-21'!$C58&amp;". ",IF(AND($F$9=PARÁMETROS!$F$11,PARÁMETROS!$W51='MAPA DE RIESGOS'!Z$9),'EVALUACIÓN 22'!$C58&amp;". ",""))))</f>
        <v/>
      </c>
      <c r="AA56" s="52" t="str">
        <f>+IF(AND($F$9=PARÁMETROS!$F$8,PARÁMETROS!$K51=AA$9),'EVALUACIÓN 19-21'!$C58&amp;". ",IF(AND($F$9=PARÁMETROS!$F$9,PARÁMETROS!$O51='MAPA DE RIESGOS'!AA$9),'EVALUACIÓN 19-21'!$C58&amp;". ",IF(AND($F$9=PARÁMETROS!$F$10,PARÁMETROS!$S51='MAPA DE RIESGOS'!AA$9),'EVALUACIÓN 19-21'!$C58&amp;". ",IF(AND($F$9=PARÁMETROS!$F$11,PARÁMETROS!$W51='MAPA DE RIESGOS'!AA$9),'EVALUACIÓN 22'!$C58&amp;". ",""))))</f>
        <v/>
      </c>
      <c r="AB56" s="52" t="str">
        <f>+IF(AND($F$9=PARÁMETROS!$F$8,PARÁMETROS!$K51=AB$9),'EVALUACIÓN 19-21'!$C58&amp;". ",IF(AND($F$9=PARÁMETROS!$F$9,PARÁMETROS!$O51='MAPA DE RIESGOS'!AB$9),'EVALUACIÓN 19-21'!$C58&amp;". ",IF(AND($F$9=PARÁMETROS!$F$10,PARÁMETROS!$S51='MAPA DE RIESGOS'!AB$9),'EVALUACIÓN 19-21'!$C58&amp;". ",IF(AND($F$9=PARÁMETROS!$F$11,PARÁMETROS!$W51='MAPA DE RIESGOS'!AB$9),'EVALUACIÓN 22'!$C58&amp;". ",""))))</f>
        <v/>
      </c>
      <c r="AC56" s="52" t="str">
        <f>+IF(AND($F$9=PARÁMETROS!$F$8,PARÁMETROS!$K51=AC$9),'EVALUACIÓN 19-21'!$C58&amp;". ",IF(AND($F$9=PARÁMETROS!$F$9,PARÁMETROS!$O51='MAPA DE RIESGOS'!AC$9),'EVALUACIÓN 19-21'!$C58&amp;". ",IF(AND($F$9=PARÁMETROS!$F$10,PARÁMETROS!$S51='MAPA DE RIESGOS'!AC$9),'EVALUACIÓN 19-21'!$C58&amp;". ",IF(AND($F$9=PARÁMETROS!$F$11,PARÁMETROS!$W51='MAPA DE RIESGOS'!AC$9),'EVALUACIÓN 22'!$C58&amp;". ",""))))</f>
        <v/>
      </c>
      <c r="AD56" s="52" t="str">
        <f>+IF(AND($F$9=PARÁMETROS!$F$8,PARÁMETROS!$K51=AD$9),'EVALUACIÓN 19-21'!$C58&amp;". ",IF(AND($F$9=PARÁMETROS!$F$9,PARÁMETROS!$O51='MAPA DE RIESGOS'!AD$9),'EVALUACIÓN 19-21'!$C58&amp;". ",IF(AND($F$9=PARÁMETROS!$F$10,PARÁMETROS!$S51='MAPA DE RIESGOS'!AD$9),'EVALUACIÓN 19-21'!$C58&amp;". ",IF(AND($F$9=PARÁMETROS!$F$11,PARÁMETROS!$W51='MAPA DE RIESGOS'!AD$9),'EVALUACIÓN 22'!$C58&amp;". ",""))))</f>
        <v/>
      </c>
      <c r="AE56" s="52" t="str">
        <f>+IF(AND($F$9=PARÁMETROS!$F$8,PARÁMETROS!$K51=AE$9),'EVALUACIÓN 19-21'!$C58&amp;". ",IF(AND($F$9=PARÁMETROS!$F$9,PARÁMETROS!$O51='MAPA DE RIESGOS'!AE$9),'EVALUACIÓN 19-21'!$C58&amp;". ",IF(AND($F$9=PARÁMETROS!$F$10,PARÁMETROS!$S51='MAPA DE RIESGOS'!AE$9),'EVALUACIÓN 19-21'!$C58&amp;". ",IF(AND($F$9=PARÁMETROS!$F$11,PARÁMETROS!$W51='MAPA DE RIESGOS'!AE$9),'EVALUACIÓN 22'!$C58&amp;". ",""))))</f>
        <v/>
      </c>
      <c r="AF56" s="52" t="str">
        <f>+IF(AND($F$9=PARÁMETROS!$F$8,PARÁMETROS!$K51=AF$9),'EVALUACIÓN 19-21'!$C58&amp;". ",IF(AND($F$9=PARÁMETROS!$F$9,PARÁMETROS!$O51='MAPA DE RIESGOS'!AF$9),'EVALUACIÓN 19-21'!$C58&amp;". ",IF(AND($F$9=PARÁMETROS!$F$10,PARÁMETROS!$S51='MAPA DE RIESGOS'!AF$9),'EVALUACIÓN 19-21'!$C58&amp;". ",IF(AND($F$9=PARÁMETROS!$F$11,PARÁMETROS!$W51='MAPA DE RIESGOS'!AF$9),'EVALUACIÓN 22'!$C58&amp;". ",""))))</f>
        <v/>
      </c>
      <c r="AG56" s="52" t="str">
        <f>+IF(AND($F$9=PARÁMETROS!$F$8,PARÁMETROS!$K51=AG$9),'EVALUACIÓN 19-21'!$C58&amp;". ",IF(AND($F$9=PARÁMETROS!$F$9,PARÁMETROS!$O51='MAPA DE RIESGOS'!AG$9),'EVALUACIÓN 19-21'!$C58&amp;". ",IF(AND($F$9=PARÁMETROS!$F$10,PARÁMETROS!$S51='MAPA DE RIESGOS'!AG$9),'EVALUACIÓN 19-21'!$C58&amp;". ",IF(AND($F$9=PARÁMETROS!$F$11,PARÁMETROS!$W51='MAPA DE RIESGOS'!AG$9),'EVALUACIÓN 22'!$C58&amp;". ",""))))</f>
        <v/>
      </c>
      <c r="AH56" s="53" t="str">
        <f>+IF(AND($F$9=PARÁMETROS!$F$8,PARÁMETROS!$K51=AH$9),'EVALUACIÓN 19-21'!$C58&amp;". ",IF(AND($F$9=PARÁMETROS!$F$9,PARÁMETROS!$O51='MAPA DE RIESGOS'!AH$9),'EVALUACIÓN 19-21'!$C58&amp;". ",IF(AND($F$9=PARÁMETROS!$F$10,PARÁMETROS!$S51='MAPA DE RIESGOS'!AH$9),'EVALUACIÓN 19-21'!$C58&amp;". ",IF(AND($F$9=PARÁMETROS!$F$11,PARÁMETROS!$W51='MAPA DE RIESGOS'!AH$9),'EVALUACIÓN 22'!$C58&amp;". ",""))))</f>
        <v/>
      </c>
    </row>
    <row r="57" spans="9:34" ht="15" x14ac:dyDescent="0.25">
      <c r="I57" s="48"/>
      <c r="J57" s="51" t="str">
        <f>+IF(AND($F$9=PARÁMETROS!$F$8,PARÁMETROS!$K52=J$9),'EVALUACIÓN 19-21'!$C59&amp;". ",IF(AND($F$9=PARÁMETROS!$F$9,PARÁMETROS!$O52='MAPA DE RIESGOS'!J$9),'EVALUACIÓN 19-21'!$C59&amp;". ",IF(AND($F$9=PARÁMETROS!$F$10,PARÁMETROS!$S52='MAPA DE RIESGOS'!J$9),'EVALUACIÓN 19-21'!$C59&amp;". ",IF(AND($F$9=PARÁMETROS!$F$11,PARÁMETROS!$W52='MAPA DE RIESGOS'!J$9),'EVALUACIÓN 22'!$C59&amp;". ",""))))</f>
        <v/>
      </c>
      <c r="K57" s="52" t="str">
        <f>+IF(AND($F$9=PARÁMETROS!$F$8,PARÁMETROS!$K52=K$9),'EVALUACIÓN 19-21'!$C59&amp;". ",IF(AND($F$9=PARÁMETROS!$F$9,PARÁMETROS!$O52='MAPA DE RIESGOS'!K$9),'EVALUACIÓN 19-21'!$C59&amp;". ",IF(AND($F$9=PARÁMETROS!$F$10,PARÁMETROS!$S52='MAPA DE RIESGOS'!K$9),'EVALUACIÓN 19-21'!$C59&amp;". ",IF(AND($F$9=PARÁMETROS!$F$11,PARÁMETROS!$W52='MAPA DE RIESGOS'!K$9),'EVALUACIÓN 22'!$C59&amp;". ",""))))</f>
        <v/>
      </c>
      <c r="L57" s="52" t="str">
        <f>+IF(AND($F$9=PARÁMETROS!$F$8,PARÁMETROS!$K52=L$9),'EVALUACIÓN 19-21'!$C59&amp;". ",IF(AND($F$9=PARÁMETROS!$F$9,PARÁMETROS!$O52='MAPA DE RIESGOS'!L$9),'EVALUACIÓN 19-21'!$C59&amp;". ",IF(AND($F$9=PARÁMETROS!$F$10,PARÁMETROS!$S52='MAPA DE RIESGOS'!L$9),'EVALUACIÓN 19-21'!$C59&amp;". ",IF(AND($F$9=PARÁMETROS!$F$11,PARÁMETROS!$W52='MAPA DE RIESGOS'!L$9),'EVALUACIÓN 22'!$C59&amp;". ",""))))</f>
        <v/>
      </c>
      <c r="M57" s="52" t="str">
        <f>+IF(AND($F$9=PARÁMETROS!$F$8,PARÁMETROS!$K52=M$9),'EVALUACIÓN 19-21'!$C59&amp;". ",IF(AND($F$9=PARÁMETROS!$F$9,PARÁMETROS!$O52='MAPA DE RIESGOS'!M$9),'EVALUACIÓN 19-21'!$C59&amp;". ",IF(AND($F$9=PARÁMETROS!$F$10,PARÁMETROS!$S52='MAPA DE RIESGOS'!M$9),'EVALUACIÓN 19-21'!$C59&amp;". ",IF(AND($F$9=PARÁMETROS!$F$11,PARÁMETROS!$W52='MAPA DE RIESGOS'!M$9),'EVALUACIÓN 22'!$C59&amp;". ",""))))</f>
        <v/>
      </c>
      <c r="N57" s="52" t="str">
        <f>+IF(AND($F$9=PARÁMETROS!$F$8,PARÁMETROS!$K52=N$9),'EVALUACIÓN 19-21'!$C59&amp;". ",IF(AND($F$9=PARÁMETROS!$F$9,PARÁMETROS!$O52='MAPA DE RIESGOS'!N$9),'EVALUACIÓN 19-21'!$C59&amp;". ",IF(AND($F$9=PARÁMETROS!$F$10,PARÁMETROS!$S52='MAPA DE RIESGOS'!N$9),'EVALUACIÓN 19-21'!$C59&amp;". ",IF(AND($F$9=PARÁMETROS!$F$11,PARÁMETROS!$W52='MAPA DE RIESGOS'!N$9),'EVALUACIÓN 22'!$C59&amp;". ",""))))</f>
        <v/>
      </c>
      <c r="O57" s="52" t="str">
        <f>+IF(AND($F$9=PARÁMETROS!$F$8,PARÁMETROS!$K52=O$9),'EVALUACIÓN 19-21'!$C59&amp;". ",IF(AND($F$9=PARÁMETROS!$F$9,PARÁMETROS!$O52='MAPA DE RIESGOS'!O$9),'EVALUACIÓN 19-21'!$C59&amp;". ",IF(AND($F$9=PARÁMETROS!$F$10,PARÁMETROS!$S52='MAPA DE RIESGOS'!O$9),'EVALUACIÓN 19-21'!$C59&amp;". ",IF(AND($F$9=PARÁMETROS!$F$11,PARÁMETROS!$W52='MAPA DE RIESGOS'!O$9),'EVALUACIÓN 22'!$C59&amp;". ",""))))</f>
        <v/>
      </c>
      <c r="P57" s="52" t="str">
        <f>+IF(AND($F$9=PARÁMETROS!$F$8,PARÁMETROS!$K52=P$9),'EVALUACIÓN 19-21'!$C59&amp;". ",IF(AND($F$9=PARÁMETROS!$F$9,PARÁMETROS!$O52='MAPA DE RIESGOS'!P$9),'EVALUACIÓN 19-21'!$C59&amp;". ",IF(AND($F$9=PARÁMETROS!$F$10,PARÁMETROS!$S52='MAPA DE RIESGOS'!P$9),'EVALUACIÓN 19-21'!$C59&amp;". ",IF(AND($F$9=PARÁMETROS!$F$11,PARÁMETROS!$W52='MAPA DE RIESGOS'!P$9),'EVALUACIÓN 22'!$C59&amp;". ",""))))</f>
        <v/>
      </c>
      <c r="Q57" s="52" t="str">
        <f>+IF(AND($F$9=PARÁMETROS!$F$8,PARÁMETROS!$K52=Q$9),'EVALUACIÓN 19-21'!$C59&amp;". ",IF(AND($F$9=PARÁMETROS!$F$9,PARÁMETROS!$O52='MAPA DE RIESGOS'!Q$9),'EVALUACIÓN 19-21'!$C59&amp;". ",IF(AND($F$9=PARÁMETROS!$F$10,PARÁMETROS!$S52='MAPA DE RIESGOS'!Q$9),'EVALUACIÓN 19-21'!$C59&amp;". ",IF(AND($F$9=PARÁMETROS!$F$11,PARÁMETROS!$W52='MAPA DE RIESGOS'!Q$9),'EVALUACIÓN 22'!$C59&amp;". ",""))))</f>
        <v/>
      </c>
      <c r="R57" s="52" t="str">
        <f>+IF(AND($F$9=PARÁMETROS!$F$8,PARÁMETROS!$K52=R$9),'EVALUACIÓN 19-21'!$C59&amp;". ",IF(AND($F$9=PARÁMETROS!$F$9,PARÁMETROS!$O52='MAPA DE RIESGOS'!R$9),'EVALUACIÓN 19-21'!$C59&amp;". ",IF(AND($F$9=PARÁMETROS!$F$10,PARÁMETROS!$S52='MAPA DE RIESGOS'!R$9),'EVALUACIÓN 19-21'!$C59&amp;". ",IF(AND($F$9=PARÁMETROS!$F$11,PARÁMETROS!$W52='MAPA DE RIESGOS'!R$9),'EVALUACIÓN 22'!$C59&amp;". ",""))))</f>
        <v/>
      </c>
      <c r="S57" s="52" t="str">
        <f>+IF(AND($F$9=PARÁMETROS!$F$8,PARÁMETROS!$K52=S$9),'EVALUACIÓN 19-21'!$C59&amp;". ",IF(AND($F$9=PARÁMETROS!$F$9,PARÁMETROS!$O52='MAPA DE RIESGOS'!S$9),'EVALUACIÓN 19-21'!$C59&amp;". ",IF(AND($F$9=PARÁMETROS!$F$10,PARÁMETROS!$S52='MAPA DE RIESGOS'!S$9),'EVALUACIÓN 19-21'!$C59&amp;". ",IF(AND($F$9=PARÁMETROS!$F$11,PARÁMETROS!$W52='MAPA DE RIESGOS'!S$9),'EVALUACIÓN 22'!$C59&amp;". ",""))))</f>
        <v/>
      </c>
      <c r="T57" s="52" t="str">
        <f>+IF(AND($F$9=PARÁMETROS!$F$8,PARÁMETROS!$K52=T$9),'EVALUACIÓN 19-21'!$C59&amp;". ",IF(AND($F$9=PARÁMETROS!$F$9,PARÁMETROS!$O52='MAPA DE RIESGOS'!T$9),'EVALUACIÓN 19-21'!$C59&amp;". ",IF(AND($F$9=PARÁMETROS!$F$10,PARÁMETROS!$S52='MAPA DE RIESGOS'!T$9),'EVALUACIÓN 19-21'!$C59&amp;". ",IF(AND($F$9=PARÁMETROS!$F$11,PARÁMETROS!$W52='MAPA DE RIESGOS'!T$9),'EVALUACIÓN 22'!$C59&amp;". ",""))))</f>
        <v/>
      </c>
      <c r="U57" s="52" t="str">
        <f>+IF(AND($F$9=PARÁMETROS!$F$8,PARÁMETROS!$K52=U$9),'EVALUACIÓN 19-21'!$C59&amp;". ",IF(AND($F$9=PARÁMETROS!$F$9,PARÁMETROS!$O52='MAPA DE RIESGOS'!U$9),'EVALUACIÓN 19-21'!$C59&amp;". ",IF(AND($F$9=PARÁMETROS!$F$10,PARÁMETROS!$S52='MAPA DE RIESGOS'!U$9),'EVALUACIÓN 19-21'!$C59&amp;". ",IF(AND($F$9=PARÁMETROS!$F$11,PARÁMETROS!$W52='MAPA DE RIESGOS'!U$9),'EVALUACIÓN 22'!$C59&amp;". ",""))))</f>
        <v/>
      </c>
      <c r="V57" s="52" t="str">
        <f>+IF(AND($F$9=PARÁMETROS!$F$8,PARÁMETROS!$K52=V$9),'EVALUACIÓN 19-21'!$C59&amp;". ",IF(AND($F$9=PARÁMETROS!$F$9,PARÁMETROS!$O52='MAPA DE RIESGOS'!V$9),'EVALUACIÓN 19-21'!$C59&amp;". ",IF(AND($F$9=PARÁMETROS!$F$10,PARÁMETROS!$S52='MAPA DE RIESGOS'!V$9),'EVALUACIÓN 19-21'!$C59&amp;". ",IF(AND($F$9=PARÁMETROS!$F$11,PARÁMETROS!$W52='MAPA DE RIESGOS'!V$9),'EVALUACIÓN 22'!$C59&amp;". ",""))))</f>
        <v/>
      </c>
      <c r="W57" s="52" t="str">
        <f>+IF(AND($F$9=PARÁMETROS!$F$8,PARÁMETROS!$K52=W$9),'EVALUACIÓN 19-21'!$C59&amp;". ",IF(AND($F$9=PARÁMETROS!$F$9,PARÁMETROS!$O52='MAPA DE RIESGOS'!W$9),'EVALUACIÓN 19-21'!$C59&amp;". ",IF(AND($F$9=PARÁMETROS!$F$10,PARÁMETROS!$S52='MAPA DE RIESGOS'!W$9),'EVALUACIÓN 19-21'!$C59&amp;". ",IF(AND($F$9=PARÁMETROS!$F$11,PARÁMETROS!$W52='MAPA DE RIESGOS'!W$9),'EVALUACIÓN 22'!$C59&amp;". ",""))))</f>
        <v/>
      </c>
      <c r="X57" s="52" t="str">
        <f>+IF(AND($F$9=PARÁMETROS!$F$8,PARÁMETROS!$K52=X$9),'EVALUACIÓN 19-21'!$C59&amp;". ",IF(AND($F$9=PARÁMETROS!$F$9,PARÁMETROS!$O52='MAPA DE RIESGOS'!X$9),'EVALUACIÓN 19-21'!$C59&amp;". ",IF(AND($F$9=PARÁMETROS!$F$10,PARÁMETROS!$S52='MAPA DE RIESGOS'!X$9),'EVALUACIÓN 19-21'!$C59&amp;". ",IF(AND($F$9=PARÁMETROS!$F$11,PARÁMETROS!$W52='MAPA DE RIESGOS'!X$9),'EVALUACIÓN 22'!$C59&amp;". ",""))))</f>
        <v/>
      </c>
      <c r="Y57" s="52" t="str">
        <f>+IF(AND($F$9=PARÁMETROS!$F$8,PARÁMETROS!$K52=Y$9),'EVALUACIÓN 19-21'!$C59&amp;". ",IF(AND($F$9=PARÁMETROS!$F$9,PARÁMETROS!$O52='MAPA DE RIESGOS'!Y$9),'EVALUACIÓN 19-21'!$C59&amp;". ",IF(AND($F$9=PARÁMETROS!$F$10,PARÁMETROS!$S52='MAPA DE RIESGOS'!Y$9),'EVALUACIÓN 19-21'!$C59&amp;". ",IF(AND($F$9=PARÁMETROS!$F$11,PARÁMETROS!$W52='MAPA DE RIESGOS'!Y$9),'EVALUACIÓN 22'!$C59&amp;". ",""))))</f>
        <v/>
      </c>
      <c r="Z57" s="52" t="str">
        <f>+IF(AND($F$9=PARÁMETROS!$F$8,PARÁMETROS!$K52=Z$9),'EVALUACIÓN 19-21'!$C59&amp;". ",IF(AND($F$9=PARÁMETROS!$F$9,PARÁMETROS!$O52='MAPA DE RIESGOS'!Z$9),'EVALUACIÓN 19-21'!$C59&amp;". ",IF(AND($F$9=PARÁMETROS!$F$10,PARÁMETROS!$S52='MAPA DE RIESGOS'!Z$9),'EVALUACIÓN 19-21'!$C59&amp;". ",IF(AND($F$9=PARÁMETROS!$F$11,PARÁMETROS!$W52='MAPA DE RIESGOS'!Z$9),'EVALUACIÓN 22'!$C59&amp;". ",""))))</f>
        <v/>
      </c>
      <c r="AA57" s="52" t="str">
        <f>+IF(AND($F$9=PARÁMETROS!$F$8,PARÁMETROS!$K52=AA$9),'EVALUACIÓN 19-21'!$C59&amp;". ",IF(AND($F$9=PARÁMETROS!$F$9,PARÁMETROS!$O52='MAPA DE RIESGOS'!AA$9),'EVALUACIÓN 19-21'!$C59&amp;". ",IF(AND($F$9=PARÁMETROS!$F$10,PARÁMETROS!$S52='MAPA DE RIESGOS'!AA$9),'EVALUACIÓN 19-21'!$C59&amp;". ",IF(AND($F$9=PARÁMETROS!$F$11,PARÁMETROS!$W52='MAPA DE RIESGOS'!AA$9),'EVALUACIÓN 22'!$C59&amp;". ",""))))</f>
        <v/>
      </c>
      <c r="AB57" s="52" t="str">
        <f>+IF(AND($F$9=PARÁMETROS!$F$8,PARÁMETROS!$K52=AB$9),'EVALUACIÓN 19-21'!$C59&amp;". ",IF(AND($F$9=PARÁMETROS!$F$9,PARÁMETROS!$O52='MAPA DE RIESGOS'!AB$9),'EVALUACIÓN 19-21'!$C59&amp;". ",IF(AND($F$9=PARÁMETROS!$F$10,PARÁMETROS!$S52='MAPA DE RIESGOS'!AB$9),'EVALUACIÓN 19-21'!$C59&amp;". ",IF(AND($F$9=PARÁMETROS!$F$11,PARÁMETROS!$W52='MAPA DE RIESGOS'!AB$9),'EVALUACIÓN 22'!$C59&amp;". ",""))))</f>
        <v/>
      </c>
      <c r="AC57" s="52" t="str">
        <f>+IF(AND($F$9=PARÁMETROS!$F$8,PARÁMETROS!$K52=AC$9),'EVALUACIÓN 19-21'!$C59&amp;". ",IF(AND($F$9=PARÁMETROS!$F$9,PARÁMETROS!$O52='MAPA DE RIESGOS'!AC$9),'EVALUACIÓN 19-21'!$C59&amp;". ",IF(AND($F$9=PARÁMETROS!$F$10,PARÁMETROS!$S52='MAPA DE RIESGOS'!AC$9),'EVALUACIÓN 19-21'!$C59&amp;". ",IF(AND($F$9=PARÁMETROS!$F$11,PARÁMETROS!$W52='MAPA DE RIESGOS'!AC$9),'EVALUACIÓN 22'!$C59&amp;". ",""))))</f>
        <v/>
      </c>
      <c r="AD57" s="52" t="str">
        <f>+IF(AND($F$9=PARÁMETROS!$F$8,PARÁMETROS!$K52=AD$9),'EVALUACIÓN 19-21'!$C59&amp;". ",IF(AND($F$9=PARÁMETROS!$F$9,PARÁMETROS!$O52='MAPA DE RIESGOS'!AD$9),'EVALUACIÓN 19-21'!$C59&amp;". ",IF(AND($F$9=PARÁMETROS!$F$10,PARÁMETROS!$S52='MAPA DE RIESGOS'!AD$9),'EVALUACIÓN 19-21'!$C59&amp;". ",IF(AND($F$9=PARÁMETROS!$F$11,PARÁMETROS!$W52='MAPA DE RIESGOS'!AD$9),'EVALUACIÓN 22'!$C59&amp;". ",""))))</f>
        <v/>
      </c>
      <c r="AE57" s="52" t="str">
        <f>+IF(AND($F$9=PARÁMETROS!$F$8,PARÁMETROS!$K52=AE$9),'EVALUACIÓN 19-21'!$C59&amp;". ",IF(AND($F$9=PARÁMETROS!$F$9,PARÁMETROS!$O52='MAPA DE RIESGOS'!AE$9),'EVALUACIÓN 19-21'!$C59&amp;". ",IF(AND($F$9=PARÁMETROS!$F$10,PARÁMETROS!$S52='MAPA DE RIESGOS'!AE$9),'EVALUACIÓN 19-21'!$C59&amp;". ",IF(AND($F$9=PARÁMETROS!$F$11,PARÁMETROS!$W52='MAPA DE RIESGOS'!AE$9),'EVALUACIÓN 22'!$C59&amp;". ",""))))</f>
        <v/>
      </c>
      <c r="AF57" s="52" t="str">
        <f>+IF(AND($F$9=PARÁMETROS!$F$8,PARÁMETROS!$K52=AF$9),'EVALUACIÓN 19-21'!$C59&amp;". ",IF(AND($F$9=PARÁMETROS!$F$9,PARÁMETROS!$O52='MAPA DE RIESGOS'!AF$9),'EVALUACIÓN 19-21'!$C59&amp;". ",IF(AND($F$9=PARÁMETROS!$F$10,PARÁMETROS!$S52='MAPA DE RIESGOS'!AF$9),'EVALUACIÓN 19-21'!$C59&amp;". ",IF(AND($F$9=PARÁMETROS!$F$11,PARÁMETROS!$W52='MAPA DE RIESGOS'!AF$9),'EVALUACIÓN 22'!$C59&amp;". ",""))))</f>
        <v/>
      </c>
      <c r="AG57" s="52" t="str">
        <f>+IF(AND($F$9=PARÁMETROS!$F$8,PARÁMETROS!$K52=AG$9),'EVALUACIÓN 19-21'!$C59&amp;". ",IF(AND($F$9=PARÁMETROS!$F$9,PARÁMETROS!$O52='MAPA DE RIESGOS'!AG$9),'EVALUACIÓN 19-21'!$C59&amp;". ",IF(AND($F$9=PARÁMETROS!$F$10,PARÁMETROS!$S52='MAPA DE RIESGOS'!AG$9),'EVALUACIÓN 19-21'!$C59&amp;". ",IF(AND($F$9=PARÁMETROS!$F$11,PARÁMETROS!$W52='MAPA DE RIESGOS'!AG$9),'EVALUACIÓN 22'!$C59&amp;". ",""))))</f>
        <v/>
      </c>
      <c r="AH57" s="53" t="str">
        <f>+IF(AND($F$9=PARÁMETROS!$F$8,PARÁMETROS!$K52=AH$9),'EVALUACIÓN 19-21'!$C59&amp;". ",IF(AND($F$9=PARÁMETROS!$F$9,PARÁMETROS!$O52='MAPA DE RIESGOS'!AH$9),'EVALUACIÓN 19-21'!$C59&amp;". ",IF(AND($F$9=PARÁMETROS!$F$10,PARÁMETROS!$S52='MAPA DE RIESGOS'!AH$9),'EVALUACIÓN 19-21'!$C59&amp;". ",IF(AND($F$9=PARÁMETROS!$F$11,PARÁMETROS!$W52='MAPA DE RIESGOS'!AH$9),'EVALUACIÓN 22'!$C59&amp;". ",""))))</f>
        <v/>
      </c>
    </row>
    <row r="58" spans="9:34" ht="15" x14ac:dyDescent="0.25">
      <c r="I58" s="48"/>
      <c r="J58" s="51" t="str">
        <f>+IF(AND($F$9=PARÁMETROS!$F$8,PARÁMETROS!$K53=J$9),'EVALUACIÓN 19-21'!$C60&amp;". ",IF(AND($F$9=PARÁMETROS!$F$9,PARÁMETROS!$O53='MAPA DE RIESGOS'!J$9),'EVALUACIÓN 19-21'!$C60&amp;". ",IF(AND($F$9=PARÁMETROS!$F$10,PARÁMETROS!$S53='MAPA DE RIESGOS'!J$9),'EVALUACIÓN 19-21'!$C60&amp;". ",IF(AND($F$9=PARÁMETROS!$F$11,PARÁMETROS!$W53='MAPA DE RIESGOS'!J$9),'EVALUACIÓN 22'!$C60&amp;". ",""))))</f>
        <v/>
      </c>
      <c r="K58" s="52" t="str">
        <f>+IF(AND($F$9=PARÁMETROS!$F$8,PARÁMETROS!$K53=K$9),'EVALUACIÓN 19-21'!$C60&amp;". ",IF(AND($F$9=PARÁMETROS!$F$9,PARÁMETROS!$O53='MAPA DE RIESGOS'!K$9),'EVALUACIÓN 19-21'!$C60&amp;". ",IF(AND($F$9=PARÁMETROS!$F$10,PARÁMETROS!$S53='MAPA DE RIESGOS'!K$9),'EVALUACIÓN 19-21'!$C60&amp;". ",IF(AND($F$9=PARÁMETROS!$F$11,PARÁMETROS!$W53='MAPA DE RIESGOS'!K$9),'EVALUACIÓN 22'!$C60&amp;". ",""))))</f>
        <v/>
      </c>
      <c r="L58" s="52" t="str">
        <f>+IF(AND($F$9=PARÁMETROS!$F$8,PARÁMETROS!$K53=L$9),'EVALUACIÓN 19-21'!$C60&amp;". ",IF(AND($F$9=PARÁMETROS!$F$9,PARÁMETROS!$O53='MAPA DE RIESGOS'!L$9),'EVALUACIÓN 19-21'!$C60&amp;". ",IF(AND($F$9=PARÁMETROS!$F$10,PARÁMETROS!$S53='MAPA DE RIESGOS'!L$9),'EVALUACIÓN 19-21'!$C60&amp;". ",IF(AND($F$9=PARÁMETROS!$F$11,PARÁMETROS!$W53='MAPA DE RIESGOS'!L$9),'EVALUACIÓN 22'!$C60&amp;". ",""))))</f>
        <v/>
      </c>
      <c r="M58" s="52" t="str">
        <f>+IF(AND($F$9=PARÁMETROS!$F$8,PARÁMETROS!$K53=M$9),'EVALUACIÓN 19-21'!$C60&amp;". ",IF(AND($F$9=PARÁMETROS!$F$9,PARÁMETROS!$O53='MAPA DE RIESGOS'!M$9),'EVALUACIÓN 19-21'!$C60&amp;". ",IF(AND($F$9=PARÁMETROS!$F$10,PARÁMETROS!$S53='MAPA DE RIESGOS'!M$9),'EVALUACIÓN 19-21'!$C60&amp;". ",IF(AND($F$9=PARÁMETROS!$F$11,PARÁMETROS!$W53='MAPA DE RIESGOS'!M$9),'EVALUACIÓN 22'!$C60&amp;". ",""))))</f>
        <v/>
      </c>
      <c r="N58" s="52" t="str">
        <f>+IF(AND($F$9=PARÁMETROS!$F$8,PARÁMETROS!$K53=N$9),'EVALUACIÓN 19-21'!$C60&amp;". ",IF(AND($F$9=PARÁMETROS!$F$9,PARÁMETROS!$O53='MAPA DE RIESGOS'!N$9),'EVALUACIÓN 19-21'!$C60&amp;". ",IF(AND($F$9=PARÁMETROS!$F$10,PARÁMETROS!$S53='MAPA DE RIESGOS'!N$9),'EVALUACIÓN 19-21'!$C60&amp;". ",IF(AND($F$9=PARÁMETROS!$F$11,PARÁMETROS!$W53='MAPA DE RIESGOS'!N$9),'EVALUACIÓN 22'!$C60&amp;". ",""))))</f>
        <v/>
      </c>
      <c r="O58" s="52" t="str">
        <f>+IF(AND($F$9=PARÁMETROS!$F$8,PARÁMETROS!$K53=O$9),'EVALUACIÓN 19-21'!$C60&amp;". ",IF(AND($F$9=PARÁMETROS!$F$9,PARÁMETROS!$O53='MAPA DE RIESGOS'!O$9),'EVALUACIÓN 19-21'!$C60&amp;". ",IF(AND($F$9=PARÁMETROS!$F$10,PARÁMETROS!$S53='MAPA DE RIESGOS'!O$9),'EVALUACIÓN 19-21'!$C60&amp;". ",IF(AND($F$9=PARÁMETROS!$F$11,PARÁMETROS!$W53='MAPA DE RIESGOS'!O$9),'EVALUACIÓN 22'!$C60&amp;". ",""))))</f>
        <v/>
      </c>
      <c r="P58" s="52" t="str">
        <f>+IF(AND($F$9=PARÁMETROS!$F$8,PARÁMETROS!$K53=P$9),'EVALUACIÓN 19-21'!$C60&amp;". ",IF(AND($F$9=PARÁMETROS!$F$9,PARÁMETROS!$O53='MAPA DE RIESGOS'!P$9),'EVALUACIÓN 19-21'!$C60&amp;". ",IF(AND($F$9=PARÁMETROS!$F$10,PARÁMETROS!$S53='MAPA DE RIESGOS'!P$9),'EVALUACIÓN 19-21'!$C60&amp;". ",IF(AND($F$9=PARÁMETROS!$F$11,PARÁMETROS!$W53='MAPA DE RIESGOS'!P$9),'EVALUACIÓN 22'!$C60&amp;". ",""))))</f>
        <v/>
      </c>
      <c r="Q58" s="52" t="str">
        <f>+IF(AND($F$9=PARÁMETROS!$F$8,PARÁMETROS!$K53=Q$9),'EVALUACIÓN 19-21'!$C60&amp;". ",IF(AND($F$9=PARÁMETROS!$F$9,PARÁMETROS!$O53='MAPA DE RIESGOS'!Q$9),'EVALUACIÓN 19-21'!$C60&amp;". ",IF(AND($F$9=PARÁMETROS!$F$10,PARÁMETROS!$S53='MAPA DE RIESGOS'!Q$9),'EVALUACIÓN 19-21'!$C60&amp;". ",IF(AND($F$9=PARÁMETROS!$F$11,PARÁMETROS!$W53='MAPA DE RIESGOS'!Q$9),'EVALUACIÓN 22'!$C60&amp;". ",""))))</f>
        <v/>
      </c>
      <c r="R58" s="52" t="str">
        <f>+IF(AND($F$9=PARÁMETROS!$F$8,PARÁMETROS!$K53=R$9),'EVALUACIÓN 19-21'!$C60&amp;". ",IF(AND($F$9=PARÁMETROS!$F$9,PARÁMETROS!$O53='MAPA DE RIESGOS'!R$9),'EVALUACIÓN 19-21'!$C60&amp;". ",IF(AND($F$9=PARÁMETROS!$F$10,PARÁMETROS!$S53='MAPA DE RIESGOS'!R$9),'EVALUACIÓN 19-21'!$C60&amp;". ",IF(AND($F$9=PARÁMETROS!$F$11,PARÁMETROS!$W53='MAPA DE RIESGOS'!R$9),'EVALUACIÓN 22'!$C60&amp;". ",""))))</f>
        <v/>
      </c>
      <c r="S58" s="52" t="str">
        <f>+IF(AND($F$9=PARÁMETROS!$F$8,PARÁMETROS!$K53=S$9),'EVALUACIÓN 19-21'!$C60&amp;". ",IF(AND($F$9=PARÁMETROS!$F$9,PARÁMETROS!$O53='MAPA DE RIESGOS'!S$9),'EVALUACIÓN 19-21'!$C60&amp;". ",IF(AND($F$9=PARÁMETROS!$F$10,PARÁMETROS!$S53='MAPA DE RIESGOS'!S$9),'EVALUACIÓN 19-21'!$C60&amp;". ",IF(AND($F$9=PARÁMETROS!$F$11,PARÁMETROS!$W53='MAPA DE RIESGOS'!S$9),'EVALUACIÓN 22'!$C60&amp;". ",""))))</f>
        <v/>
      </c>
      <c r="T58" s="52" t="str">
        <f>+IF(AND($F$9=PARÁMETROS!$F$8,PARÁMETROS!$K53=T$9),'EVALUACIÓN 19-21'!$C60&amp;". ",IF(AND($F$9=PARÁMETROS!$F$9,PARÁMETROS!$O53='MAPA DE RIESGOS'!T$9),'EVALUACIÓN 19-21'!$C60&amp;". ",IF(AND($F$9=PARÁMETROS!$F$10,PARÁMETROS!$S53='MAPA DE RIESGOS'!T$9),'EVALUACIÓN 19-21'!$C60&amp;". ",IF(AND($F$9=PARÁMETROS!$F$11,PARÁMETROS!$W53='MAPA DE RIESGOS'!T$9),'EVALUACIÓN 22'!$C60&amp;". ",""))))</f>
        <v/>
      </c>
      <c r="U58" s="52" t="str">
        <f>+IF(AND($F$9=PARÁMETROS!$F$8,PARÁMETROS!$K53=U$9),'EVALUACIÓN 19-21'!$C60&amp;". ",IF(AND($F$9=PARÁMETROS!$F$9,PARÁMETROS!$O53='MAPA DE RIESGOS'!U$9),'EVALUACIÓN 19-21'!$C60&amp;". ",IF(AND($F$9=PARÁMETROS!$F$10,PARÁMETROS!$S53='MAPA DE RIESGOS'!U$9),'EVALUACIÓN 19-21'!$C60&amp;". ",IF(AND($F$9=PARÁMETROS!$F$11,PARÁMETROS!$W53='MAPA DE RIESGOS'!U$9),'EVALUACIÓN 22'!$C60&amp;". ",""))))</f>
        <v/>
      </c>
      <c r="V58" s="52" t="str">
        <f>+IF(AND($F$9=PARÁMETROS!$F$8,PARÁMETROS!$K53=V$9),'EVALUACIÓN 19-21'!$C60&amp;". ",IF(AND($F$9=PARÁMETROS!$F$9,PARÁMETROS!$O53='MAPA DE RIESGOS'!V$9),'EVALUACIÓN 19-21'!$C60&amp;". ",IF(AND($F$9=PARÁMETROS!$F$10,PARÁMETROS!$S53='MAPA DE RIESGOS'!V$9),'EVALUACIÓN 19-21'!$C60&amp;". ",IF(AND($F$9=PARÁMETROS!$F$11,PARÁMETROS!$W53='MAPA DE RIESGOS'!V$9),'EVALUACIÓN 22'!$C60&amp;". ",""))))</f>
        <v/>
      </c>
      <c r="W58" s="52" t="str">
        <f>+IF(AND($F$9=PARÁMETROS!$F$8,PARÁMETROS!$K53=W$9),'EVALUACIÓN 19-21'!$C60&amp;". ",IF(AND($F$9=PARÁMETROS!$F$9,PARÁMETROS!$O53='MAPA DE RIESGOS'!W$9),'EVALUACIÓN 19-21'!$C60&amp;". ",IF(AND($F$9=PARÁMETROS!$F$10,PARÁMETROS!$S53='MAPA DE RIESGOS'!W$9),'EVALUACIÓN 19-21'!$C60&amp;". ",IF(AND($F$9=PARÁMETROS!$F$11,PARÁMETROS!$W53='MAPA DE RIESGOS'!W$9),'EVALUACIÓN 22'!$C60&amp;". ",""))))</f>
        <v/>
      </c>
      <c r="X58" s="52" t="str">
        <f>+IF(AND($F$9=PARÁMETROS!$F$8,PARÁMETROS!$K53=X$9),'EVALUACIÓN 19-21'!$C60&amp;". ",IF(AND($F$9=PARÁMETROS!$F$9,PARÁMETROS!$O53='MAPA DE RIESGOS'!X$9),'EVALUACIÓN 19-21'!$C60&amp;". ",IF(AND($F$9=PARÁMETROS!$F$10,PARÁMETROS!$S53='MAPA DE RIESGOS'!X$9),'EVALUACIÓN 19-21'!$C60&amp;". ",IF(AND($F$9=PARÁMETROS!$F$11,PARÁMETROS!$W53='MAPA DE RIESGOS'!X$9),'EVALUACIÓN 22'!$C60&amp;". ",""))))</f>
        <v/>
      </c>
      <c r="Y58" s="52" t="str">
        <f>+IF(AND($F$9=PARÁMETROS!$F$8,PARÁMETROS!$K53=Y$9),'EVALUACIÓN 19-21'!$C60&amp;". ",IF(AND($F$9=PARÁMETROS!$F$9,PARÁMETROS!$O53='MAPA DE RIESGOS'!Y$9),'EVALUACIÓN 19-21'!$C60&amp;". ",IF(AND($F$9=PARÁMETROS!$F$10,PARÁMETROS!$S53='MAPA DE RIESGOS'!Y$9),'EVALUACIÓN 19-21'!$C60&amp;". ",IF(AND($F$9=PARÁMETROS!$F$11,PARÁMETROS!$W53='MAPA DE RIESGOS'!Y$9),'EVALUACIÓN 22'!$C60&amp;". ",""))))</f>
        <v/>
      </c>
      <c r="Z58" s="52" t="str">
        <f>+IF(AND($F$9=PARÁMETROS!$F$8,PARÁMETROS!$K53=Z$9),'EVALUACIÓN 19-21'!$C60&amp;". ",IF(AND($F$9=PARÁMETROS!$F$9,PARÁMETROS!$O53='MAPA DE RIESGOS'!Z$9),'EVALUACIÓN 19-21'!$C60&amp;". ",IF(AND($F$9=PARÁMETROS!$F$10,PARÁMETROS!$S53='MAPA DE RIESGOS'!Z$9),'EVALUACIÓN 19-21'!$C60&amp;". ",IF(AND($F$9=PARÁMETROS!$F$11,PARÁMETROS!$W53='MAPA DE RIESGOS'!Z$9),'EVALUACIÓN 22'!$C60&amp;". ",""))))</f>
        <v/>
      </c>
      <c r="AA58" s="52" t="str">
        <f>+IF(AND($F$9=PARÁMETROS!$F$8,PARÁMETROS!$K53=AA$9),'EVALUACIÓN 19-21'!$C60&amp;". ",IF(AND($F$9=PARÁMETROS!$F$9,PARÁMETROS!$O53='MAPA DE RIESGOS'!AA$9),'EVALUACIÓN 19-21'!$C60&amp;". ",IF(AND($F$9=PARÁMETROS!$F$10,PARÁMETROS!$S53='MAPA DE RIESGOS'!AA$9),'EVALUACIÓN 19-21'!$C60&amp;". ",IF(AND($F$9=PARÁMETROS!$F$11,PARÁMETROS!$W53='MAPA DE RIESGOS'!AA$9),'EVALUACIÓN 22'!$C60&amp;". ",""))))</f>
        <v/>
      </c>
      <c r="AB58" s="52" t="str">
        <f>+IF(AND($F$9=PARÁMETROS!$F$8,PARÁMETROS!$K53=AB$9),'EVALUACIÓN 19-21'!$C60&amp;". ",IF(AND($F$9=PARÁMETROS!$F$9,PARÁMETROS!$O53='MAPA DE RIESGOS'!AB$9),'EVALUACIÓN 19-21'!$C60&amp;". ",IF(AND($F$9=PARÁMETROS!$F$10,PARÁMETROS!$S53='MAPA DE RIESGOS'!AB$9),'EVALUACIÓN 19-21'!$C60&amp;". ",IF(AND($F$9=PARÁMETROS!$F$11,PARÁMETROS!$W53='MAPA DE RIESGOS'!AB$9),'EVALUACIÓN 22'!$C60&amp;". ",""))))</f>
        <v/>
      </c>
      <c r="AC58" s="52" t="str">
        <f>+IF(AND($F$9=PARÁMETROS!$F$8,PARÁMETROS!$K53=AC$9),'EVALUACIÓN 19-21'!$C60&amp;". ",IF(AND($F$9=PARÁMETROS!$F$9,PARÁMETROS!$O53='MAPA DE RIESGOS'!AC$9),'EVALUACIÓN 19-21'!$C60&amp;". ",IF(AND($F$9=PARÁMETROS!$F$10,PARÁMETROS!$S53='MAPA DE RIESGOS'!AC$9),'EVALUACIÓN 19-21'!$C60&amp;". ",IF(AND($F$9=PARÁMETROS!$F$11,PARÁMETROS!$W53='MAPA DE RIESGOS'!AC$9),'EVALUACIÓN 22'!$C60&amp;". ",""))))</f>
        <v/>
      </c>
      <c r="AD58" s="52" t="str">
        <f>+IF(AND($F$9=PARÁMETROS!$F$8,PARÁMETROS!$K53=AD$9),'EVALUACIÓN 19-21'!$C60&amp;". ",IF(AND($F$9=PARÁMETROS!$F$9,PARÁMETROS!$O53='MAPA DE RIESGOS'!AD$9),'EVALUACIÓN 19-21'!$C60&amp;". ",IF(AND($F$9=PARÁMETROS!$F$10,PARÁMETROS!$S53='MAPA DE RIESGOS'!AD$9),'EVALUACIÓN 19-21'!$C60&amp;". ",IF(AND($F$9=PARÁMETROS!$F$11,PARÁMETROS!$W53='MAPA DE RIESGOS'!AD$9),'EVALUACIÓN 22'!$C60&amp;". ",""))))</f>
        <v/>
      </c>
      <c r="AE58" s="52" t="str">
        <f>+IF(AND($F$9=PARÁMETROS!$F$8,PARÁMETROS!$K53=AE$9),'EVALUACIÓN 19-21'!$C60&amp;". ",IF(AND($F$9=PARÁMETROS!$F$9,PARÁMETROS!$O53='MAPA DE RIESGOS'!AE$9),'EVALUACIÓN 19-21'!$C60&amp;". ",IF(AND($F$9=PARÁMETROS!$F$10,PARÁMETROS!$S53='MAPA DE RIESGOS'!AE$9),'EVALUACIÓN 19-21'!$C60&amp;". ",IF(AND($F$9=PARÁMETROS!$F$11,PARÁMETROS!$W53='MAPA DE RIESGOS'!AE$9),'EVALUACIÓN 22'!$C60&amp;". ",""))))</f>
        <v/>
      </c>
      <c r="AF58" s="52" t="str">
        <f>+IF(AND($F$9=PARÁMETROS!$F$8,PARÁMETROS!$K53=AF$9),'EVALUACIÓN 19-21'!$C60&amp;". ",IF(AND($F$9=PARÁMETROS!$F$9,PARÁMETROS!$O53='MAPA DE RIESGOS'!AF$9),'EVALUACIÓN 19-21'!$C60&amp;". ",IF(AND($F$9=PARÁMETROS!$F$10,PARÁMETROS!$S53='MAPA DE RIESGOS'!AF$9),'EVALUACIÓN 19-21'!$C60&amp;". ",IF(AND($F$9=PARÁMETROS!$F$11,PARÁMETROS!$W53='MAPA DE RIESGOS'!AF$9),'EVALUACIÓN 22'!$C60&amp;". ",""))))</f>
        <v/>
      </c>
      <c r="AG58" s="52" t="str">
        <f>+IF(AND($F$9=PARÁMETROS!$F$8,PARÁMETROS!$K53=AG$9),'EVALUACIÓN 19-21'!$C60&amp;". ",IF(AND($F$9=PARÁMETROS!$F$9,PARÁMETROS!$O53='MAPA DE RIESGOS'!AG$9),'EVALUACIÓN 19-21'!$C60&amp;". ",IF(AND($F$9=PARÁMETROS!$F$10,PARÁMETROS!$S53='MAPA DE RIESGOS'!AG$9),'EVALUACIÓN 19-21'!$C60&amp;". ",IF(AND($F$9=PARÁMETROS!$F$11,PARÁMETROS!$W53='MAPA DE RIESGOS'!AG$9),'EVALUACIÓN 22'!$C60&amp;". ",""))))</f>
        <v/>
      </c>
      <c r="AH58" s="53" t="str">
        <f>+IF(AND($F$9=PARÁMETROS!$F$8,PARÁMETROS!$K53=AH$9),'EVALUACIÓN 19-21'!$C60&amp;". ",IF(AND($F$9=PARÁMETROS!$F$9,PARÁMETROS!$O53='MAPA DE RIESGOS'!AH$9),'EVALUACIÓN 19-21'!$C60&amp;". ",IF(AND($F$9=PARÁMETROS!$F$10,PARÁMETROS!$S53='MAPA DE RIESGOS'!AH$9),'EVALUACIÓN 19-21'!$C60&amp;". ",IF(AND($F$9=PARÁMETROS!$F$11,PARÁMETROS!$W53='MAPA DE RIESGOS'!AH$9),'EVALUACIÓN 22'!$C60&amp;". ",""))))</f>
        <v/>
      </c>
    </row>
    <row r="59" spans="9:34" ht="15" x14ac:dyDescent="0.25">
      <c r="I59" s="48"/>
      <c r="J59" s="51" t="str">
        <f>+IF(AND($F$9=PARÁMETROS!$F$8,PARÁMETROS!$K54=J$9),'EVALUACIÓN 19-21'!$C61&amp;". ",IF(AND($F$9=PARÁMETROS!$F$9,PARÁMETROS!$O54='MAPA DE RIESGOS'!J$9),'EVALUACIÓN 19-21'!$C61&amp;". ",IF(AND($F$9=PARÁMETROS!$F$10,PARÁMETROS!$S54='MAPA DE RIESGOS'!J$9),'EVALUACIÓN 19-21'!$C61&amp;". ",IF(AND($F$9=PARÁMETROS!$F$11,PARÁMETROS!$W54='MAPA DE RIESGOS'!J$9),'EVALUACIÓN 22'!$C61&amp;". ",""))))</f>
        <v/>
      </c>
      <c r="K59" s="52" t="str">
        <f>+IF(AND($F$9=PARÁMETROS!$F$8,PARÁMETROS!$K54=K$9),'EVALUACIÓN 19-21'!$C61&amp;". ",IF(AND($F$9=PARÁMETROS!$F$9,PARÁMETROS!$O54='MAPA DE RIESGOS'!K$9),'EVALUACIÓN 19-21'!$C61&amp;". ",IF(AND($F$9=PARÁMETROS!$F$10,PARÁMETROS!$S54='MAPA DE RIESGOS'!K$9),'EVALUACIÓN 19-21'!$C61&amp;". ",IF(AND($F$9=PARÁMETROS!$F$11,PARÁMETROS!$W54='MAPA DE RIESGOS'!K$9),'EVALUACIÓN 22'!$C61&amp;". ",""))))</f>
        <v/>
      </c>
      <c r="L59" s="52" t="str">
        <f>+IF(AND($F$9=PARÁMETROS!$F$8,PARÁMETROS!$K54=L$9),'EVALUACIÓN 19-21'!$C61&amp;". ",IF(AND($F$9=PARÁMETROS!$F$9,PARÁMETROS!$O54='MAPA DE RIESGOS'!L$9),'EVALUACIÓN 19-21'!$C61&amp;". ",IF(AND($F$9=PARÁMETROS!$F$10,PARÁMETROS!$S54='MAPA DE RIESGOS'!L$9),'EVALUACIÓN 19-21'!$C61&amp;". ",IF(AND($F$9=PARÁMETROS!$F$11,PARÁMETROS!$W54='MAPA DE RIESGOS'!L$9),'EVALUACIÓN 22'!$C61&amp;". ",""))))</f>
        <v/>
      </c>
      <c r="M59" s="52" t="str">
        <f>+IF(AND($F$9=PARÁMETROS!$F$8,PARÁMETROS!$K54=M$9),'EVALUACIÓN 19-21'!$C61&amp;". ",IF(AND($F$9=PARÁMETROS!$F$9,PARÁMETROS!$O54='MAPA DE RIESGOS'!M$9),'EVALUACIÓN 19-21'!$C61&amp;". ",IF(AND($F$9=PARÁMETROS!$F$10,PARÁMETROS!$S54='MAPA DE RIESGOS'!M$9),'EVALUACIÓN 19-21'!$C61&amp;". ",IF(AND($F$9=PARÁMETROS!$F$11,PARÁMETROS!$W54='MAPA DE RIESGOS'!M$9),'EVALUACIÓN 22'!$C61&amp;". ",""))))</f>
        <v/>
      </c>
      <c r="N59" s="52" t="str">
        <f>+IF(AND($F$9=PARÁMETROS!$F$8,PARÁMETROS!$K54=N$9),'EVALUACIÓN 19-21'!$C61&amp;". ",IF(AND($F$9=PARÁMETROS!$F$9,PARÁMETROS!$O54='MAPA DE RIESGOS'!N$9),'EVALUACIÓN 19-21'!$C61&amp;". ",IF(AND($F$9=PARÁMETROS!$F$10,PARÁMETROS!$S54='MAPA DE RIESGOS'!N$9),'EVALUACIÓN 19-21'!$C61&amp;". ",IF(AND($F$9=PARÁMETROS!$F$11,PARÁMETROS!$W54='MAPA DE RIESGOS'!N$9),'EVALUACIÓN 22'!$C61&amp;". ",""))))</f>
        <v/>
      </c>
      <c r="O59" s="52" t="str">
        <f>+IF(AND($F$9=PARÁMETROS!$F$8,PARÁMETROS!$K54=O$9),'EVALUACIÓN 19-21'!$C61&amp;". ",IF(AND($F$9=PARÁMETROS!$F$9,PARÁMETROS!$O54='MAPA DE RIESGOS'!O$9),'EVALUACIÓN 19-21'!$C61&amp;". ",IF(AND($F$9=PARÁMETROS!$F$10,PARÁMETROS!$S54='MAPA DE RIESGOS'!O$9),'EVALUACIÓN 19-21'!$C61&amp;". ",IF(AND($F$9=PARÁMETROS!$F$11,PARÁMETROS!$W54='MAPA DE RIESGOS'!O$9),'EVALUACIÓN 22'!$C61&amp;". ",""))))</f>
        <v/>
      </c>
      <c r="P59" s="52" t="str">
        <f>+IF(AND($F$9=PARÁMETROS!$F$8,PARÁMETROS!$K54=P$9),'EVALUACIÓN 19-21'!$C61&amp;". ",IF(AND($F$9=PARÁMETROS!$F$9,PARÁMETROS!$O54='MAPA DE RIESGOS'!P$9),'EVALUACIÓN 19-21'!$C61&amp;". ",IF(AND($F$9=PARÁMETROS!$F$10,PARÁMETROS!$S54='MAPA DE RIESGOS'!P$9),'EVALUACIÓN 19-21'!$C61&amp;". ",IF(AND($F$9=PARÁMETROS!$F$11,PARÁMETROS!$W54='MAPA DE RIESGOS'!P$9),'EVALUACIÓN 22'!$C61&amp;". ",""))))</f>
        <v/>
      </c>
      <c r="Q59" s="52" t="str">
        <f>+IF(AND($F$9=PARÁMETROS!$F$8,PARÁMETROS!$K54=Q$9),'EVALUACIÓN 19-21'!$C61&amp;". ",IF(AND($F$9=PARÁMETROS!$F$9,PARÁMETROS!$O54='MAPA DE RIESGOS'!Q$9),'EVALUACIÓN 19-21'!$C61&amp;". ",IF(AND($F$9=PARÁMETROS!$F$10,PARÁMETROS!$S54='MAPA DE RIESGOS'!Q$9),'EVALUACIÓN 19-21'!$C61&amp;". ",IF(AND($F$9=PARÁMETROS!$F$11,PARÁMETROS!$W54='MAPA DE RIESGOS'!Q$9),'EVALUACIÓN 22'!$C61&amp;". ",""))))</f>
        <v/>
      </c>
      <c r="R59" s="52" t="str">
        <f>+IF(AND($F$9=PARÁMETROS!$F$8,PARÁMETROS!$K54=R$9),'EVALUACIÓN 19-21'!$C61&amp;". ",IF(AND($F$9=PARÁMETROS!$F$9,PARÁMETROS!$O54='MAPA DE RIESGOS'!R$9),'EVALUACIÓN 19-21'!$C61&amp;". ",IF(AND($F$9=PARÁMETROS!$F$10,PARÁMETROS!$S54='MAPA DE RIESGOS'!R$9),'EVALUACIÓN 19-21'!$C61&amp;". ",IF(AND($F$9=PARÁMETROS!$F$11,PARÁMETROS!$W54='MAPA DE RIESGOS'!R$9),'EVALUACIÓN 22'!$C61&amp;". ",""))))</f>
        <v/>
      </c>
      <c r="S59" s="52" t="str">
        <f>+IF(AND($F$9=PARÁMETROS!$F$8,PARÁMETROS!$K54=S$9),'EVALUACIÓN 19-21'!$C61&amp;". ",IF(AND($F$9=PARÁMETROS!$F$9,PARÁMETROS!$O54='MAPA DE RIESGOS'!S$9),'EVALUACIÓN 19-21'!$C61&amp;". ",IF(AND($F$9=PARÁMETROS!$F$10,PARÁMETROS!$S54='MAPA DE RIESGOS'!S$9),'EVALUACIÓN 19-21'!$C61&amp;". ",IF(AND($F$9=PARÁMETROS!$F$11,PARÁMETROS!$W54='MAPA DE RIESGOS'!S$9),'EVALUACIÓN 22'!$C61&amp;". ",""))))</f>
        <v/>
      </c>
      <c r="T59" s="52" t="str">
        <f>+IF(AND($F$9=PARÁMETROS!$F$8,PARÁMETROS!$K54=T$9),'EVALUACIÓN 19-21'!$C61&amp;". ",IF(AND($F$9=PARÁMETROS!$F$9,PARÁMETROS!$O54='MAPA DE RIESGOS'!T$9),'EVALUACIÓN 19-21'!$C61&amp;". ",IF(AND($F$9=PARÁMETROS!$F$10,PARÁMETROS!$S54='MAPA DE RIESGOS'!T$9),'EVALUACIÓN 19-21'!$C61&amp;". ",IF(AND($F$9=PARÁMETROS!$F$11,PARÁMETROS!$W54='MAPA DE RIESGOS'!T$9),'EVALUACIÓN 22'!$C61&amp;". ",""))))</f>
        <v/>
      </c>
      <c r="U59" s="52" t="str">
        <f>+IF(AND($F$9=PARÁMETROS!$F$8,PARÁMETROS!$K54=U$9),'EVALUACIÓN 19-21'!$C61&amp;". ",IF(AND($F$9=PARÁMETROS!$F$9,PARÁMETROS!$O54='MAPA DE RIESGOS'!U$9),'EVALUACIÓN 19-21'!$C61&amp;". ",IF(AND($F$9=PARÁMETROS!$F$10,PARÁMETROS!$S54='MAPA DE RIESGOS'!U$9),'EVALUACIÓN 19-21'!$C61&amp;". ",IF(AND($F$9=PARÁMETROS!$F$11,PARÁMETROS!$W54='MAPA DE RIESGOS'!U$9),'EVALUACIÓN 22'!$C61&amp;". ",""))))</f>
        <v/>
      </c>
      <c r="V59" s="52" t="str">
        <f>+IF(AND($F$9=PARÁMETROS!$F$8,PARÁMETROS!$K54=V$9),'EVALUACIÓN 19-21'!$C61&amp;". ",IF(AND($F$9=PARÁMETROS!$F$9,PARÁMETROS!$O54='MAPA DE RIESGOS'!V$9),'EVALUACIÓN 19-21'!$C61&amp;". ",IF(AND($F$9=PARÁMETROS!$F$10,PARÁMETROS!$S54='MAPA DE RIESGOS'!V$9),'EVALUACIÓN 19-21'!$C61&amp;". ",IF(AND($F$9=PARÁMETROS!$F$11,PARÁMETROS!$W54='MAPA DE RIESGOS'!V$9),'EVALUACIÓN 22'!$C61&amp;". ",""))))</f>
        <v/>
      </c>
      <c r="W59" s="52" t="str">
        <f>+IF(AND($F$9=PARÁMETROS!$F$8,PARÁMETROS!$K54=W$9),'EVALUACIÓN 19-21'!$C61&amp;". ",IF(AND($F$9=PARÁMETROS!$F$9,PARÁMETROS!$O54='MAPA DE RIESGOS'!W$9),'EVALUACIÓN 19-21'!$C61&amp;". ",IF(AND($F$9=PARÁMETROS!$F$10,PARÁMETROS!$S54='MAPA DE RIESGOS'!W$9),'EVALUACIÓN 19-21'!$C61&amp;". ",IF(AND($F$9=PARÁMETROS!$F$11,PARÁMETROS!$W54='MAPA DE RIESGOS'!W$9),'EVALUACIÓN 22'!$C61&amp;". ",""))))</f>
        <v/>
      </c>
      <c r="X59" s="52" t="str">
        <f>+IF(AND($F$9=PARÁMETROS!$F$8,PARÁMETROS!$K54=X$9),'EVALUACIÓN 19-21'!$C61&amp;". ",IF(AND($F$9=PARÁMETROS!$F$9,PARÁMETROS!$O54='MAPA DE RIESGOS'!X$9),'EVALUACIÓN 19-21'!$C61&amp;". ",IF(AND($F$9=PARÁMETROS!$F$10,PARÁMETROS!$S54='MAPA DE RIESGOS'!X$9),'EVALUACIÓN 19-21'!$C61&amp;". ",IF(AND($F$9=PARÁMETROS!$F$11,PARÁMETROS!$W54='MAPA DE RIESGOS'!X$9),'EVALUACIÓN 22'!$C61&amp;". ",""))))</f>
        <v/>
      </c>
      <c r="Y59" s="52" t="str">
        <f>+IF(AND($F$9=PARÁMETROS!$F$8,PARÁMETROS!$K54=Y$9),'EVALUACIÓN 19-21'!$C61&amp;". ",IF(AND($F$9=PARÁMETROS!$F$9,PARÁMETROS!$O54='MAPA DE RIESGOS'!Y$9),'EVALUACIÓN 19-21'!$C61&amp;". ",IF(AND($F$9=PARÁMETROS!$F$10,PARÁMETROS!$S54='MAPA DE RIESGOS'!Y$9),'EVALUACIÓN 19-21'!$C61&amp;". ",IF(AND($F$9=PARÁMETROS!$F$11,PARÁMETROS!$W54='MAPA DE RIESGOS'!Y$9),'EVALUACIÓN 22'!$C61&amp;". ",""))))</f>
        <v/>
      </c>
      <c r="Z59" s="52" t="str">
        <f>+IF(AND($F$9=PARÁMETROS!$F$8,PARÁMETROS!$K54=Z$9),'EVALUACIÓN 19-21'!$C61&amp;". ",IF(AND($F$9=PARÁMETROS!$F$9,PARÁMETROS!$O54='MAPA DE RIESGOS'!Z$9),'EVALUACIÓN 19-21'!$C61&amp;". ",IF(AND($F$9=PARÁMETROS!$F$10,PARÁMETROS!$S54='MAPA DE RIESGOS'!Z$9),'EVALUACIÓN 19-21'!$C61&amp;". ",IF(AND($F$9=PARÁMETROS!$F$11,PARÁMETROS!$W54='MAPA DE RIESGOS'!Z$9),'EVALUACIÓN 22'!$C61&amp;". ",""))))</f>
        <v/>
      </c>
      <c r="AA59" s="52" t="str">
        <f>+IF(AND($F$9=PARÁMETROS!$F$8,PARÁMETROS!$K54=AA$9),'EVALUACIÓN 19-21'!$C61&amp;". ",IF(AND($F$9=PARÁMETROS!$F$9,PARÁMETROS!$O54='MAPA DE RIESGOS'!AA$9),'EVALUACIÓN 19-21'!$C61&amp;". ",IF(AND($F$9=PARÁMETROS!$F$10,PARÁMETROS!$S54='MAPA DE RIESGOS'!AA$9),'EVALUACIÓN 19-21'!$C61&amp;". ",IF(AND($F$9=PARÁMETROS!$F$11,PARÁMETROS!$W54='MAPA DE RIESGOS'!AA$9),'EVALUACIÓN 22'!$C61&amp;". ",""))))</f>
        <v/>
      </c>
      <c r="AB59" s="52" t="str">
        <f>+IF(AND($F$9=PARÁMETROS!$F$8,PARÁMETROS!$K54=AB$9),'EVALUACIÓN 19-21'!$C61&amp;". ",IF(AND($F$9=PARÁMETROS!$F$9,PARÁMETROS!$O54='MAPA DE RIESGOS'!AB$9),'EVALUACIÓN 19-21'!$C61&amp;". ",IF(AND($F$9=PARÁMETROS!$F$10,PARÁMETROS!$S54='MAPA DE RIESGOS'!AB$9),'EVALUACIÓN 19-21'!$C61&amp;". ",IF(AND($F$9=PARÁMETROS!$F$11,PARÁMETROS!$W54='MAPA DE RIESGOS'!AB$9),'EVALUACIÓN 22'!$C61&amp;". ",""))))</f>
        <v/>
      </c>
      <c r="AC59" s="52" t="str">
        <f>+IF(AND($F$9=PARÁMETROS!$F$8,PARÁMETROS!$K54=AC$9),'EVALUACIÓN 19-21'!$C61&amp;". ",IF(AND($F$9=PARÁMETROS!$F$9,PARÁMETROS!$O54='MAPA DE RIESGOS'!AC$9),'EVALUACIÓN 19-21'!$C61&amp;". ",IF(AND($F$9=PARÁMETROS!$F$10,PARÁMETROS!$S54='MAPA DE RIESGOS'!AC$9),'EVALUACIÓN 19-21'!$C61&amp;". ",IF(AND($F$9=PARÁMETROS!$F$11,PARÁMETROS!$W54='MAPA DE RIESGOS'!AC$9),'EVALUACIÓN 22'!$C61&amp;". ",""))))</f>
        <v/>
      </c>
      <c r="AD59" s="52" t="str">
        <f>+IF(AND($F$9=PARÁMETROS!$F$8,PARÁMETROS!$K54=AD$9),'EVALUACIÓN 19-21'!$C61&amp;". ",IF(AND($F$9=PARÁMETROS!$F$9,PARÁMETROS!$O54='MAPA DE RIESGOS'!AD$9),'EVALUACIÓN 19-21'!$C61&amp;". ",IF(AND($F$9=PARÁMETROS!$F$10,PARÁMETROS!$S54='MAPA DE RIESGOS'!AD$9),'EVALUACIÓN 19-21'!$C61&amp;". ",IF(AND($F$9=PARÁMETROS!$F$11,PARÁMETROS!$W54='MAPA DE RIESGOS'!AD$9),'EVALUACIÓN 22'!$C61&amp;". ",""))))</f>
        <v/>
      </c>
      <c r="AE59" s="52" t="str">
        <f>+IF(AND($F$9=PARÁMETROS!$F$8,PARÁMETROS!$K54=AE$9),'EVALUACIÓN 19-21'!$C61&amp;". ",IF(AND($F$9=PARÁMETROS!$F$9,PARÁMETROS!$O54='MAPA DE RIESGOS'!AE$9),'EVALUACIÓN 19-21'!$C61&amp;". ",IF(AND($F$9=PARÁMETROS!$F$10,PARÁMETROS!$S54='MAPA DE RIESGOS'!AE$9),'EVALUACIÓN 19-21'!$C61&amp;". ",IF(AND($F$9=PARÁMETROS!$F$11,PARÁMETROS!$W54='MAPA DE RIESGOS'!AE$9),'EVALUACIÓN 22'!$C61&amp;". ",""))))</f>
        <v/>
      </c>
      <c r="AF59" s="52" t="str">
        <f>+IF(AND($F$9=PARÁMETROS!$F$8,PARÁMETROS!$K54=AF$9),'EVALUACIÓN 19-21'!$C61&amp;". ",IF(AND($F$9=PARÁMETROS!$F$9,PARÁMETROS!$O54='MAPA DE RIESGOS'!AF$9),'EVALUACIÓN 19-21'!$C61&amp;". ",IF(AND($F$9=PARÁMETROS!$F$10,PARÁMETROS!$S54='MAPA DE RIESGOS'!AF$9),'EVALUACIÓN 19-21'!$C61&amp;". ",IF(AND($F$9=PARÁMETROS!$F$11,PARÁMETROS!$W54='MAPA DE RIESGOS'!AF$9),'EVALUACIÓN 22'!$C61&amp;". ",""))))</f>
        <v/>
      </c>
      <c r="AG59" s="52" t="str">
        <f>+IF(AND($F$9=PARÁMETROS!$F$8,PARÁMETROS!$K54=AG$9),'EVALUACIÓN 19-21'!$C61&amp;". ",IF(AND($F$9=PARÁMETROS!$F$9,PARÁMETROS!$O54='MAPA DE RIESGOS'!AG$9),'EVALUACIÓN 19-21'!$C61&amp;". ",IF(AND($F$9=PARÁMETROS!$F$10,PARÁMETROS!$S54='MAPA DE RIESGOS'!AG$9),'EVALUACIÓN 19-21'!$C61&amp;". ",IF(AND($F$9=PARÁMETROS!$F$11,PARÁMETROS!$W54='MAPA DE RIESGOS'!AG$9),'EVALUACIÓN 22'!$C61&amp;". ",""))))</f>
        <v/>
      </c>
      <c r="AH59" s="53" t="str">
        <f>+IF(AND($F$9=PARÁMETROS!$F$8,PARÁMETROS!$K54=AH$9),'EVALUACIÓN 19-21'!$C61&amp;". ",IF(AND($F$9=PARÁMETROS!$F$9,PARÁMETROS!$O54='MAPA DE RIESGOS'!AH$9),'EVALUACIÓN 19-21'!$C61&amp;". ",IF(AND($F$9=PARÁMETROS!$F$10,PARÁMETROS!$S54='MAPA DE RIESGOS'!AH$9),'EVALUACIÓN 19-21'!$C61&amp;". ",IF(AND($F$9=PARÁMETROS!$F$11,PARÁMETROS!$W54='MAPA DE RIESGOS'!AH$9),'EVALUACIÓN 22'!$C61&amp;". ",""))))</f>
        <v/>
      </c>
    </row>
    <row r="60" spans="9:34" ht="15" x14ac:dyDescent="0.25">
      <c r="I60" s="48"/>
      <c r="J60" s="51" t="str">
        <f>+IF(AND($F$9=PARÁMETROS!$F$8,PARÁMETROS!$K55=J$9),'EVALUACIÓN 19-21'!$C62&amp;". ",IF(AND($F$9=PARÁMETROS!$F$9,PARÁMETROS!$O55='MAPA DE RIESGOS'!J$9),'EVALUACIÓN 19-21'!$C62&amp;". ",IF(AND($F$9=PARÁMETROS!$F$10,PARÁMETROS!$S55='MAPA DE RIESGOS'!J$9),'EVALUACIÓN 19-21'!$C62&amp;". ",IF(AND($F$9=PARÁMETROS!$F$11,PARÁMETROS!$W55='MAPA DE RIESGOS'!J$9),'EVALUACIÓN 22'!$C62&amp;". ",""))))</f>
        <v/>
      </c>
      <c r="K60" s="52" t="str">
        <f>+IF(AND($F$9=PARÁMETROS!$F$8,PARÁMETROS!$K55=K$9),'EVALUACIÓN 19-21'!$C62&amp;". ",IF(AND($F$9=PARÁMETROS!$F$9,PARÁMETROS!$O55='MAPA DE RIESGOS'!K$9),'EVALUACIÓN 19-21'!$C62&amp;". ",IF(AND($F$9=PARÁMETROS!$F$10,PARÁMETROS!$S55='MAPA DE RIESGOS'!K$9),'EVALUACIÓN 19-21'!$C62&amp;". ",IF(AND($F$9=PARÁMETROS!$F$11,PARÁMETROS!$W55='MAPA DE RIESGOS'!K$9),'EVALUACIÓN 22'!$C62&amp;". ",""))))</f>
        <v/>
      </c>
      <c r="L60" s="52" t="str">
        <f>+IF(AND($F$9=PARÁMETROS!$F$8,PARÁMETROS!$K55=L$9),'EVALUACIÓN 19-21'!$C62&amp;". ",IF(AND($F$9=PARÁMETROS!$F$9,PARÁMETROS!$O55='MAPA DE RIESGOS'!L$9),'EVALUACIÓN 19-21'!$C62&amp;". ",IF(AND($F$9=PARÁMETROS!$F$10,PARÁMETROS!$S55='MAPA DE RIESGOS'!L$9),'EVALUACIÓN 19-21'!$C62&amp;". ",IF(AND($F$9=PARÁMETROS!$F$11,PARÁMETROS!$W55='MAPA DE RIESGOS'!L$9),'EVALUACIÓN 22'!$C62&amp;". ",""))))</f>
        <v/>
      </c>
      <c r="M60" s="52" t="str">
        <f>+IF(AND($F$9=PARÁMETROS!$F$8,PARÁMETROS!$K55=M$9),'EVALUACIÓN 19-21'!$C62&amp;". ",IF(AND($F$9=PARÁMETROS!$F$9,PARÁMETROS!$O55='MAPA DE RIESGOS'!M$9),'EVALUACIÓN 19-21'!$C62&amp;". ",IF(AND($F$9=PARÁMETROS!$F$10,PARÁMETROS!$S55='MAPA DE RIESGOS'!M$9),'EVALUACIÓN 19-21'!$C62&amp;". ",IF(AND($F$9=PARÁMETROS!$F$11,PARÁMETROS!$W55='MAPA DE RIESGOS'!M$9),'EVALUACIÓN 22'!$C62&amp;". ",""))))</f>
        <v/>
      </c>
      <c r="N60" s="52" t="str">
        <f>+IF(AND($F$9=PARÁMETROS!$F$8,PARÁMETROS!$K55=N$9),'EVALUACIÓN 19-21'!$C62&amp;". ",IF(AND($F$9=PARÁMETROS!$F$9,PARÁMETROS!$O55='MAPA DE RIESGOS'!N$9),'EVALUACIÓN 19-21'!$C62&amp;". ",IF(AND($F$9=PARÁMETROS!$F$10,PARÁMETROS!$S55='MAPA DE RIESGOS'!N$9),'EVALUACIÓN 19-21'!$C62&amp;". ",IF(AND($F$9=PARÁMETROS!$F$11,PARÁMETROS!$W55='MAPA DE RIESGOS'!N$9),'EVALUACIÓN 22'!$C62&amp;". ",""))))</f>
        <v/>
      </c>
      <c r="O60" s="52" t="str">
        <f>+IF(AND($F$9=PARÁMETROS!$F$8,PARÁMETROS!$K55=O$9),'EVALUACIÓN 19-21'!$C62&amp;". ",IF(AND($F$9=PARÁMETROS!$F$9,PARÁMETROS!$O55='MAPA DE RIESGOS'!O$9),'EVALUACIÓN 19-21'!$C62&amp;". ",IF(AND($F$9=PARÁMETROS!$F$10,PARÁMETROS!$S55='MAPA DE RIESGOS'!O$9),'EVALUACIÓN 19-21'!$C62&amp;". ",IF(AND($F$9=PARÁMETROS!$F$11,PARÁMETROS!$W55='MAPA DE RIESGOS'!O$9),'EVALUACIÓN 22'!$C62&amp;". ",""))))</f>
        <v/>
      </c>
      <c r="P60" s="52" t="str">
        <f>+IF(AND($F$9=PARÁMETROS!$F$8,PARÁMETROS!$K55=P$9),'EVALUACIÓN 19-21'!$C62&amp;". ",IF(AND($F$9=PARÁMETROS!$F$9,PARÁMETROS!$O55='MAPA DE RIESGOS'!P$9),'EVALUACIÓN 19-21'!$C62&amp;". ",IF(AND($F$9=PARÁMETROS!$F$10,PARÁMETROS!$S55='MAPA DE RIESGOS'!P$9),'EVALUACIÓN 19-21'!$C62&amp;". ",IF(AND($F$9=PARÁMETROS!$F$11,PARÁMETROS!$W55='MAPA DE RIESGOS'!P$9),'EVALUACIÓN 22'!$C62&amp;". ",""))))</f>
        <v/>
      </c>
      <c r="Q60" s="52" t="str">
        <f>+IF(AND($F$9=PARÁMETROS!$F$8,PARÁMETROS!$K55=Q$9),'EVALUACIÓN 19-21'!$C62&amp;". ",IF(AND($F$9=PARÁMETROS!$F$9,PARÁMETROS!$O55='MAPA DE RIESGOS'!Q$9),'EVALUACIÓN 19-21'!$C62&amp;". ",IF(AND($F$9=PARÁMETROS!$F$10,PARÁMETROS!$S55='MAPA DE RIESGOS'!Q$9),'EVALUACIÓN 19-21'!$C62&amp;". ",IF(AND($F$9=PARÁMETROS!$F$11,PARÁMETROS!$W55='MAPA DE RIESGOS'!Q$9),'EVALUACIÓN 22'!$C62&amp;". ",""))))</f>
        <v/>
      </c>
      <c r="R60" s="52" t="str">
        <f>+IF(AND($F$9=PARÁMETROS!$F$8,PARÁMETROS!$K55=R$9),'EVALUACIÓN 19-21'!$C62&amp;". ",IF(AND($F$9=PARÁMETROS!$F$9,PARÁMETROS!$O55='MAPA DE RIESGOS'!R$9),'EVALUACIÓN 19-21'!$C62&amp;". ",IF(AND($F$9=PARÁMETROS!$F$10,PARÁMETROS!$S55='MAPA DE RIESGOS'!R$9),'EVALUACIÓN 19-21'!$C62&amp;". ",IF(AND($F$9=PARÁMETROS!$F$11,PARÁMETROS!$W55='MAPA DE RIESGOS'!R$9),'EVALUACIÓN 22'!$C62&amp;". ",""))))</f>
        <v/>
      </c>
      <c r="S60" s="52" t="str">
        <f>+IF(AND($F$9=PARÁMETROS!$F$8,PARÁMETROS!$K55=S$9),'EVALUACIÓN 19-21'!$C62&amp;". ",IF(AND($F$9=PARÁMETROS!$F$9,PARÁMETROS!$O55='MAPA DE RIESGOS'!S$9),'EVALUACIÓN 19-21'!$C62&amp;". ",IF(AND($F$9=PARÁMETROS!$F$10,PARÁMETROS!$S55='MAPA DE RIESGOS'!S$9),'EVALUACIÓN 19-21'!$C62&amp;". ",IF(AND($F$9=PARÁMETROS!$F$11,PARÁMETROS!$W55='MAPA DE RIESGOS'!S$9),'EVALUACIÓN 22'!$C62&amp;". ",""))))</f>
        <v/>
      </c>
      <c r="T60" s="52" t="str">
        <f>+IF(AND($F$9=PARÁMETROS!$F$8,PARÁMETROS!$K55=T$9),'EVALUACIÓN 19-21'!$C62&amp;". ",IF(AND($F$9=PARÁMETROS!$F$9,PARÁMETROS!$O55='MAPA DE RIESGOS'!T$9),'EVALUACIÓN 19-21'!$C62&amp;". ",IF(AND($F$9=PARÁMETROS!$F$10,PARÁMETROS!$S55='MAPA DE RIESGOS'!T$9),'EVALUACIÓN 19-21'!$C62&amp;". ",IF(AND($F$9=PARÁMETROS!$F$11,PARÁMETROS!$W55='MAPA DE RIESGOS'!T$9),'EVALUACIÓN 22'!$C62&amp;". ",""))))</f>
        <v/>
      </c>
      <c r="U60" s="52" t="str">
        <f>+IF(AND($F$9=PARÁMETROS!$F$8,PARÁMETROS!$K55=U$9),'EVALUACIÓN 19-21'!$C62&amp;". ",IF(AND($F$9=PARÁMETROS!$F$9,PARÁMETROS!$O55='MAPA DE RIESGOS'!U$9),'EVALUACIÓN 19-21'!$C62&amp;". ",IF(AND($F$9=PARÁMETROS!$F$10,PARÁMETROS!$S55='MAPA DE RIESGOS'!U$9),'EVALUACIÓN 19-21'!$C62&amp;". ",IF(AND($F$9=PARÁMETROS!$F$11,PARÁMETROS!$W55='MAPA DE RIESGOS'!U$9),'EVALUACIÓN 22'!$C62&amp;". ",""))))</f>
        <v/>
      </c>
      <c r="V60" s="52" t="str">
        <f>+IF(AND($F$9=PARÁMETROS!$F$8,PARÁMETROS!$K55=V$9),'EVALUACIÓN 19-21'!$C62&amp;". ",IF(AND($F$9=PARÁMETROS!$F$9,PARÁMETROS!$O55='MAPA DE RIESGOS'!V$9),'EVALUACIÓN 19-21'!$C62&amp;". ",IF(AND($F$9=PARÁMETROS!$F$10,PARÁMETROS!$S55='MAPA DE RIESGOS'!V$9),'EVALUACIÓN 19-21'!$C62&amp;". ",IF(AND($F$9=PARÁMETROS!$F$11,PARÁMETROS!$W55='MAPA DE RIESGOS'!V$9),'EVALUACIÓN 22'!$C62&amp;". ",""))))</f>
        <v/>
      </c>
      <c r="W60" s="52" t="str">
        <f>+IF(AND($F$9=PARÁMETROS!$F$8,PARÁMETROS!$K55=W$9),'EVALUACIÓN 19-21'!$C62&amp;". ",IF(AND($F$9=PARÁMETROS!$F$9,PARÁMETROS!$O55='MAPA DE RIESGOS'!W$9),'EVALUACIÓN 19-21'!$C62&amp;". ",IF(AND($F$9=PARÁMETROS!$F$10,PARÁMETROS!$S55='MAPA DE RIESGOS'!W$9),'EVALUACIÓN 19-21'!$C62&amp;". ",IF(AND($F$9=PARÁMETROS!$F$11,PARÁMETROS!$W55='MAPA DE RIESGOS'!W$9),'EVALUACIÓN 22'!$C62&amp;". ",""))))</f>
        <v/>
      </c>
      <c r="X60" s="52" t="str">
        <f>+IF(AND($F$9=PARÁMETROS!$F$8,PARÁMETROS!$K55=X$9),'EVALUACIÓN 19-21'!$C62&amp;". ",IF(AND($F$9=PARÁMETROS!$F$9,PARÁMETROS!$O55='MAPA DE RIESGOS'!X$9),'EVALUACIÓN 19-21'!$C62&amp;". ",IF(AND($F$9=PARÁMETROS!$F$10,PARÁMETROS!$S55='MAPA DE RIESGOS'!X$9),'EVALUACIÓN 19-21'!$C62&amp;". ",IF(AND($F$9=PARÁMETROS!$F$11,PARÁMETROS!$W55='MAPA DE RIESGOS'!X$9),'EVALUACIÓN 22'!$C62&amp;". ",""))))</f>
        <v/>
      </c>
      <c r="Y60" s="52" t="str">
        <f>+IF(AND($F$9=PARÁMETROS!$F$8,PARÁMETROS!$K55=Y$9),'EVALUACIÓN 19-21'!$C62&amp;". ",IF(AND($F$9=PARÁMETROS!$F$9,PARÁMETROS!$O55='MAPA DE RIESGOS'!Y$9),'EVALUACIÓN 19-21'!$C62&amp;". ",IF(AND($F$9=PARÁMETROS!$F$10,PARÁMETROS!$S55='MAPA DE RIESGOS'!Y$9),'EVALUACIÓN 19-21'!$C62&amp;". ",IF(AND($F$9=PARÁMETROS!$F$11,PARÁMETROS!$W55='MAPA DE RIESGOS'!Y$9),'EVALUACIÓN 22'!$C62&amp;". ",""))))</f>
        <v/>
      </c>
      <c r="Z60" s="52" t="str">
        <f>+IF(AND($F$9=PARÁMETROS!$F$8,PARÁMETROS!$K55=Z$9),'EVALUACIÓN 19-21'!$C62&amp;". ",IF(AND($F$9=PARÁMETROS!$F$9,PARÁMETROS!$O55='MAPA DE RIESGOS'!Z$9),'EVALUACIÓN 19-21'!$C62&amp;". ",IF(AND($F$9=PARÁMETROS!$F$10,PARÁMETROS!$S55='MAPA DE RIESGOS'!Z$9),'EVALUACIÓN 19-21'!$C62&amp;". ",IF(AND($F$9=PARÁMETROS!$F$11,PARÁMETROS!$W55='MAPA DE RIESGOS'!Z$9),'EVALUACIÓN 22'!$C62&amp;". ",""))))</f>
        <v/>
      </c>
      <c r="AA60" s="52" t="str">
        <f>+IF(AND($F$9=PARÁMETROS!$F$8,PARÁMETROS!$K55=AA$9),'EVALUACIÓN 19-21'!$C62&amp;". ",IF(AND($F$9=PARÁMETROS!$F$9,PARÁMETROS!$O55='MAPA DE RIESGOS'!AA$9),'EVALUACIÓN 19-21'!$C62&amp;". ",IF(AND($F$9=PARÁMETROS!$F$10,PARÁMETROS!$S55='MAPA DE RIESGOS'!AA$9),'EVALUACIÓN 19-21'!$C62&amp;". ",IF(AND($F$9=PARÁMETROS!$F$11,PARÁMETROS!$W55='MAPA DE RIESGOS'!AA$9),'EVALUACIÓN 22'!$C62&amp;". ",""))))</f>
        <v/>
      </c>
      <c r="AB60" s="52" t="str">
        <f>+IF(AND($F$9=PARÁMETROS!$F$8,PARÁMETROS!$K55=AB$9),'EVALUACIÓN 19-21'!$C62&amp;". ",IF(AND($F$9=PARÁMETROS!$F$9,PARÁMETROS!$O55='MAPA DE RIESGOS'!AB$9),'EVALUACIÓN 19-21'!$C62&amp;". ",IF(AND($F$9=PARÁMETROS!$F$10,PARÁMETROS!$S55='MAPA DE RIESGOS'!AB$9),'EVALUACIÓN 19-21'!$C62&amp;". ",IF(AND($F$9=PARÁMETROS!$F$11,PARÁMETROS!$W55='MAPA DE RIESGOS'!AB$9),'EVALUACIÓN 22'!$C62&amp;". ",""))))</f>
        <v/>
      </c>
      <c r="AC60" s="52" t="str">
        <f>+IF(AND($F$9=PARÁMETROS!$F$8,PARÁMETROS!$K55=AC$9),'EVALUACIÓN 19-21'!$C62&amp;". ",IF(AND($F$9=PARÁMETROS!$F$9,PARÁMETROS!$O55='MAPA DE RIESGOS'!AC$9),'EVALUACIÓN 19-21'!$C62&amp;". ",IF(AND($F$9=PARÁMETROS!$F$10,PARÁMETROS!$S55='MAPA DE RIESGOS'!AC$9),'EVALUACIÓN 19-21'!$C62&amp;". ",IF(AND($F$9=PARÁMETROS!$F$11,PARÁMETROS!$W55='MAPA DE RIESGOS'!AC$9),'EVALUACIÓN 22'!$C62&amp;". ",""))))</f>
        <v/>
      </c>
      <c r="AD60" s="52" t="str">
        <f>+IF(AND($F$9=PARÁMETROS!$F$8,PARÁMETROS!$K55=AD$9),'EVALUACIÓN 19-21'!$C62&amp;". ",IF(AND($F$9=PARÁMETROS!$F$9,PARÁMETROS!$O55='MAPA DE RIESGOS'!AD$9),'EVALUACIÓN 19-21'!$C62&amp;". ",IF(AND($F$9=PARÁMETROS!$F$10,PARÁMETROS!$S55='MAPA DE RIESGOS'!AD$9),'EVALUACIÓN 19-21'!$C62&amp;". ",IF(AND($F$9=PARÁMETROS!$F$11,PARÁMETROS!$W55='MAPA DE RIESGOS'!AD$9),'EVALUACIÓN 22'!$C62&amp;". ",""))))</f>
        <v/>
      </c>
      <c r="AE60" s="52" t="str">
        <f>+IF(AND($F$9=PARÁMETROS!$F$8,PARÁMETROS!$K55=AE$9),'EVALUACIÓN 19-21'!$C62&amp;". ",IF(AND($F$9=PARÁMETROS!$F$9,PARÁMETROS!$O55='MAPA DE RIESGOS'!AE$9),'EVALUACIÓN 19-21'!$C62&amp;". ",IF(AND($F$9=PARÁMETROS!$F$10,PARÁMETROS!$S55='MAPA DE RIESGOS'!AE$9),'EVALUACIÓN 19-21'!$C62&amp;". ",IF(AND($F$9=PARÁMETROS!$F$11,PARÁMETROS!$W55='MAPA DE RIESGOS'!AE$9),'EVALUACIÓN 22'!$C62&amp;". ",""))))</f>
        <v/>
      </c>
      <c r="AF60" s="52" t="str">
        <f>+IF(AND($F$9=PARÁMETROS!$F$8,PARÁMETROS!$K55=AF$9),'EVALUACIÓN 19-21'!$C62&amp;". ",IF(AND($F$9=PARÁMETROS!$F$9,PARÁMETROS!$O55='MAPA DE RIESGOS'!AF$9),'EVALUACIÓN 19-21'!$C62&amp;". ",IF(AND($F$9=PARÁMETROS!$F$10,PARÁMETROS!$S55='MAPA DE RIESGOS'!AF$9),'EVALUACIÓN 19-21'!$C62&amp;". ",IF(AND($F$9=PARÁMETROS!$F$11,PARÁMETROS!$W55='MAPA DE RIESGOS'!AF$9),'EVALUACIÓN 22'!$C62&amp;". ",""))))</f>
        <v/>
      </c>
      <c r="AG60" s="52" t="str">
        <f>+IF(AND($F$9=PARÁMETROS!$F$8,PARÁMETROS!$K55=AG$9),'EVALUACIÓN 19-21'!$C62&amp;". ",IF(AND($F$9=PARÁMETROS!$F$9,PARÁMETROS!$O55='MAPA DE RIESGOS'!AG$9),'EVALUACIÓN 19-21'!$C62&amp;". ",IF(AND($F$9=PARÁMETROS!$F$10,PARÁMETROS!$S55='MAPA DE RIESGOS'!AG$9),'EVALUACIÓN 19-21'!$C62&amp;". ",IF(AND($F$9=PARÁMETROS!$F$11,PARÁMETROS!$W55='MAPA DE RIESGOS'!AG$9),'EVALUACIÓN 22'!$C62&amp;". ",""))))</f>
        <v/>
      </c>
      <c r="AH60" s="53" t="str">
        <f>+IF(AND($F$9=PARÁMETROS!$F$8,PARÁMETROS!$K55=AH$9),'EVALUACIÓN 19-21'!$C62&amp;". ",IF(AND($F$9=PARÁMETROS!$F$9,PARÁMETROS!$O55='MAPA DE RIESGOS'!AH$9),'EVALUACIÓN 19-21'!$C62&amp;". ",IF(AND($F$9=PARÁMETROS!$F$10,PARÁMETROS!$S55='MAPA DE RIESGOS'!AH$9),'EVALUACIÓN 19-21'!$C62&amp;". ",IF(AND($F$9=PARÁMETROS!$F$11,PARÁMETROS!$W55='MAPA DE RIESGOS'!AH$9),'EVALUACIÓN 22'!$C62&amp;". ",""))))</f>
        <v/>
      </c>
    </row>
    <row r="61" spans="9:34" ht="15" x14ac:dyDescent="0.25">
      <c r="I61" s="48"/>
      <c r="J61" s="51" t="str">
        <f>+IF(AND($F$9=PARÁMETROS!$F$8,PARÁMETROS!$K56=J$9),'EVALUACIÓN 19-21'!$C63&amp;". ",IF(AND($F$9=PARÁMETROS!$F$9,PARÁMETROS!$O56='MAPA DE RIESGOS'!J$9),'EVALUACIÓN 19-21'!$C63&amp;". ",IF(AND($F$9=PARÁMETROS!$F$10,PARÁMETROS!$S56='MAPA DE RIESGOS'!J$9),'EVALUACIÓN 19-21'!$C63&amp;". ",IF(AND($F$9=PARÁMETROS!$F$11,PARÁMETROS!$W56='MAPA DE RIESGOS'!J$9),'EVALUACIÓN 22'!$C63&amp;". ",""))))</f>
        <v/>
      </c>
      <c r="K61" s="52" t="str">
        <f>+IF(AND($F$9=PARÁMETROS!$F$8,PARÁMETROS!$K56=K$9),'EVALUACIÓN 19-21'!$C63&amp;". ",IF(AND($F$9=PARÁMETROS!$F$9,PARÁMETROS!$O56='MAPA DE RIESGOS'!K$9),'EVALUACIÓN 19-21'!$C63&amp;". ",IF(AND($F$9=PARÁMETROS!$F$10,PARÁMETROS!$S56='MAPA DE RIESGOS'!K$9),'EVALUACIÓN 19-21'!$C63&amp;". ",IF(AND($F$9=PARÁMETROS!$F$11,PARÁMETROS!$W56='MAPA DE RIESGOS'!K$9),'EVALUACIÓN 22'!$C63&amp;". ",""))))</f>
        <v/>
      </c>
      <c r="L61" s="52" t="str">
        <f>+IF(AND($F$9=PARÁMETROS!$F$8,PARÁMETROS!$K56=L$9),'EVALUACIÓN 19-21'!$C63&amp;". ",IF(AND($F$9=PARÁMETROS!$F$9,PARÁMETROS!$O56='MAPA DE RIESGOS'!L$9),'EVALUACIÓN 19-21'!$C63&amp;". ",IF(AND($F$9=PARÁMETROS!$F$10,PARÁMETROS!$S56='MAPA DE RIESGOS'!L$9),'EVALUACIÓN 19-21'!$C63&amp;". ",IF(AND($F$9=PARÁMETROS!$F$11,PARÁMETROS!$W56='MAPA DE RIESGOS'!L$9),'EVALUACIÓN 22'!$C63&amp;". ",""))))</f>
        <v/>
      </c>
      <c r="M61" s="52" t="str">
        <f>+IF(AND($F$9=PARÁMETROS!$F$8,PARÁMETROS!$K56=M$9),'EVALUACIÓN 19-21'!$C63&amp;". ",IF(AND($F$9=PARÁMETROS!$F$9,PARÁMETROS!$O56='MAPA DE RIESGOS'!M$9),'EVALUACIÓN 19-21'!$C63&amp;". ",IF(AND($F$9=PARÁMETROS!$F$10,PARÁMETROS!$S56='MAPA DE RIESGOS'!M$9),'EVALUACIÓN 19-21'!$C63&amp;". ",IF(AND($F$9=PARÁMETROS!$F$11,PARÁMETROS!$W56='MAPA DE RIESGOS'!M$9),'EVALUACIÓN 22'!$C63&amp;". ",""))))</f>
        <v/>
      </c>
      <c r="N61" s="52" t="str">
        <f>+IF(AND($F$9=PARÁMETROS!$F$8,PARÁMETROS!$K56=N$9),'EVALUACIÓN 19-21'!$C63&amp;". ",IF(AND($F$9=PARÁMETROS!$F$9,PARÁMETROS!$O56='MAPA DE RIESGOS'!N$9),'EVALUACIÓN 19-21'!$C63&amp;". ",IF(AND($F$9=PARÁMETROS!$F$10,PARÁMETROS!$S56='MAPA DE RIESGOS'!N$9),'EVALUACIÓN 19-21'!$C63&amp;". ",IF(AND($F$9=PARÁMETROS!$F$11,PARÁMETROS!$W56='MAPA DE RIESGOS'!N$9),'EVALUACIÓN 22'!$C63&amp;". ",""))))</f>
        <v/>
      </c>
      <c r="O61" s="52" t="str">
        <f>+IF(AND($F$9=PARÁMETROS!$F$8,PARÁMETROS!$K56=O$9),'EVALUACIÓN 19-21'!$C63&amp;". ",IF(AND($F$9=PARÁMETROS!$F$9,PARÁMETROS!$O56='MAPA DE RIESGOS'!O$9),'EVALUACIÓN 19-21'!$C63&amp;". ",IF(AND($F$9=PARÁMETROS!$F$10,PARÁMETROS!$S56='MAPA DE RIESGOS'!O$9),'EVALUACIÓN 19-21'!$C63&amp;". ",IF(AND($F$9=PARÁMETROS!$F$11,PARÁMETROS!$W56='MAPA DE RIESGOS'!O$9),'EVALUACIÓN 22'!$C63&amp;". ",""))))</f>
        <v/>
      </c>
      <c r="P61" s="52" t="str">
        <f>+IF(AND($F$9=PARÁMETROS!$F$8,PARÁMETROS!$K56=P$9),'EVALUACIÓN 19-21'!$C63&amp;". ",IF(AND($F$9=PARÁMETROS!$F$9,PARÁMETROS!$O56='MAPA DE RIESGOS'!P$9),'EVALUACIÓN 19-21'!$C63&amp;". ",IF(AND($F$9=PARÁMETROS!$F$10,PARÁMETROS!$S56='MAPA DE RIESGOS'!P$9),'EVALUACIÓN 19-21'!$C63&amp;". ",IF(AND($F$9=PARÁMETROS!$F$11,PARÁMETROS!$W56='MAPA DE RIESGOS'!P$9),'EVALUACIÓN 22'!$C63&amp;". ",""))))</f>
        <v/>
      </c>
      <c r="Q61" s="52" t="str">
        <f>+IF(AND($F$9=PARÁMETROS!$F$8,PARÁMETROS!$K56=Q$9),'EVALUACIÓN 19-21'!$C63&amp;". ",IF(AND($F$9=PARÁMETROS!$F$9,PARÁMETROS!$O56='MAPA DE RIESGOS'!Q$9),'EVALUACIÓN 19-21'!$C63&amp;". ",IF(AND($F$9=PARÁMETROS!$F$10,PARÁMETROS!$S56='MAPA DE RIESGOS'!Q$9),'EVALUACIÓN 19-21'!$C63&amp;". ",IF(AND($F$9=PARÁMETROS!$F$11,PARÁMETROS!$W56='MAPA DE RIESGOS'!Q$9),'EVALUACIÓN 22'!$C63&amp;". ",""))))</f>
        <v/>
      </c>
      <c r="R61" s="52" t="str">
        <f>+IF(AND($F$9=PARÁMETROS!$F$8,PARÁMETROS!$K56=R$9),'EVALUACIÓN 19-21'!$C63&amp;". ",IF(AND($F$9=PARÁMETROS!$F$9,PARÁMETROS!$O56='MAPA DE RIESGOS'!R$9),'EVALUACIÓN 19-21'!$C63&amp;". ",IF(AND($F$9=PARÁMETROS!$F$10,PARÁMETROS!$S56='MAPA DE RIESGOS'!R$9),'EVALUACIÓN 19-21'!$C63&amp;". ",IF(AND($F$9=PARÁMETROS!$F$11,PARÁMETROS!$W56='MAPA DE RIESGOS'!R$9),'EVALUACIÓN 22'!$C63&amp;". ",""))))</f>
        <v/>
      </c>
      <c r="S61" s="52" t="str">
        <f>+IF(AND($F$9=PARÁMETROS!$F$8,PARÁMETROS!$K56=S$9),'EVALUACIÓN 19-21'!$C63&amp;". ",IF(AND($F$9=PARÁMETROS!$F$9,PARÁMETROS!$O56='MAPA DE RIESGOS'!S$9),'EVALUACIÓN 19-21'!$C63&amp;". ",IF(AND($F$9=PARÁMETROS!$F$10,PARÁMETROS!$S56='MAPA DE RIESGOS'!S$9),'EVALUACIÓN 19-21'!$C63&amp;". ",IF(AND($F$9=PARÁMETROS!$F$11,PARÁMETROS!$W56='MAPA DE RIESGOS'!S$9),'EVALUACIÓN 22'!$C63&amp;". ",""))))</f>
        <v/>
      </c>
      <c r="T61" s="52" t="str">
        <f>+IF(AND($F$9=PARÁMETROS!$F$8,PARÁMETROS!$K56=T$9),'EVALUACIÓN 19-21'!$C63&amp;". ",IF(AND($F$9=PARÁMETROS!$F$9,PARÁMETROS!$O56='MAPA DE RIESGOS'!T$9),'EVALUACIÓN 19-21'!$C63&amp;". ",IF(AND($F$9=PARÁMETROS!$F$10,PARÁMETROS!$S56='MAPA DE RIESGOS'!T$9),'EVALUACIÓN 19-21'!$C63&amp;". ",IF(AND($F$9=PARÁMETROS!$F$11,PARÁMETROS!$W56='MAPA DE RIESGOS'!T$9),'EVALUACIÓN 22'!$C63&amp;". ",""))))</f>
        <v/>
      </c>
      <c r="U61" s="52" t="str">
        <f>+IF(AND($F$9=PARÁMETROS!$F$8,PARÁMETROS!$K56=U$9),'EVALUACIÓN 19-21'!$C63&amp;". ",IF(AND($F$9=PARÁMETROS!$F$9,PARÁMETROS!$O56='MAPA DE RIESGOS'!U$9),'EVALUACIÓN 19-21'!$C63&amp;". ",IF(AND($F$9=PARÁMETROS!$F$10,PARÁMETROS!$S56='MAPA DE RIESGOS'!U$9),'EVALUACIÓN 19-21'!$C63&amp;". ",IF(AND($F$9=PARÁMETROS!$F$11,PARÁMETROS!$W56='MAPA DE RIESGOS'!U$9),'EVALUACIÓN 22'!$C63&amp;". ",""))))</f>
        <v/>
      </c>
      <c r="V61" s="52" t="str">
        <f>+IF(AND($F$9=PARÁMETROS!$F$8,PARÁMETROS!$K56=V$9),'EVALUACIÓN 19-21'!$C63&amp;". ",IF(AND($F$9=PARÁMETROS!$F$9,PARÁMETROS!$O56='MAPA DE RIESGOS'!V$9),'EVALUACIÓN 19-21'!$C63&amp;". ",IF(AND($F$9=PARÁMETROS!$F$10,PARÁMETROS!$S56='MAPA DE RIESGOS'!V$9),'EVALUACIÓN 19-21'!$C63&amp;". ",IF(AND($F$9=PARÁMETROS!$F$11,PARÁMETROS!$W56='MAPA DE RIESGOS'!V$9),'EVALUACIÓN 22'!$C63&amp;". ",""))))</f>
        <v/>
      </c>
      <c r="W61" s="52" t="str">
        <f>+IF(AND($F$9=PARÁMETROS!$F$8,PARÁMETROS!$K56=W$9),'EVALUACIÓN 19-21'!$C63&amp;". ",IF(AND($F$9=PARÁMETROS!$F$9,PARÁMETROS!$O56='MAPA DE RIESGOS'!W$9),'EVALUACIÓN 19-21'!$C63&amp;". ",IF(AND($F$9=PARÁMETROS!$F$10,PARÁMETROS!$S56='MAPA DE RIESGOS'!W$9),'EVALUACIÓN 19-21'!$C63&amp;". ",IF(AND($F$9=PARÁMETROS!$F$11,PARÁMETROS!$W56='MAPA DE RIESGOS'!W$9),'EVALUACIÓN 22'!$C63&amp;". ",""))))</f>
        <v/>
      </c>
      <c r="X61" s="52" t="str">
        <f>+IF(AND($F$9=PARÁMETROS!$F$8,PARÁMETROS!$K56=X$9),'EVALUACIÓN 19-21'!$C63&amp;". ",IF(AND($F$9=PARÁMETROS!$F$9,PARÁMETROS!$O56='MAPA DE RIESGOS'!X$9),'EVALUACIÓN 19-21'!$C63&amp;". ",IF(AND($F$9=PARÁMETROS!$F$10,PARÁMETROS!$S56='MAPA DE RIESGOS'!X$9),'EVALUACIÓN 19-21'!$C63&amp;". ",IF(AND($F$9=PARÁMETROS!$F$11,PARÁMETROS!$W56='MAPA DE RIESGOS'!X$9),'EVALUACIÓN 22'!$C63&amp;". ",""))))</f>
        <v/>
      </c>
      <c r="Y61" s="52" t="str">
        <f>+IF(AND($F$9=PARÁMETROS!$F$8,PARÁMETROS!$K56=Y$9),'EVALUACIÓN 19-21'!$C63&amp;". ",IF(AND($F$9=PARÁMETROS!$F$9,PARÁMETROS!$O56='MAPA DE RIESGOS'!Y$9),'EVALUACIÓN 19-21'!$C63&amp;". ",IF(AND($F$9=PARÁMETROS!$F$10,PARÁMETROS!$S56='MAPA DE RIESGOS'!Y$9),'EVALUACIÓN 19-21'!$C63&amp;". ",IF(AND($F$9=PARÁMETROS!$F$11,PARÁMETROS!$W56='MAPA DE RIESGOS'!Y$9),'EVALUACIÓN 22'!$C63&amp;". ",""))))</f>
        <v/>
      </c>
      <c r="Z61" s="52" t="str">
        <f>+IF(AND($F$9=PARÁMETROS!$F$8,PARÁMETROS!$K56=Z$9),'EVALUACIÓN 19-21'!$C63&amp;". ",IF(AND($F$9=PARÁMETROS!$F$9,PARÁMETROS!$O56='MAPA DE RIESGOS'!Z$9),'EVALUACIÓN 19-21'!$C63&amp;". ",IF(AND($F$9=PARÁMETROS!$F$10,PARÁMETROS!$S56='MAPA DE RIESGOS'!Z$9),'EVALUACIÓN 19-21'!$C63&amp;". ",IF(AND($F$9=PARÁMETROS!$F$11,PARÁMETROS!$W56='MAPA DE RIESGOS'!Z$9),'EVALUACIÓN 22'!$C63&amp;". ",""))))</f>
        <v/>
      </c>
      <c r="AA61" s="52" t="str">
        <f>+IF(AND($F$9=PARÁMETROS!$F$8,PARÁMETROS!$K56=AA$9),'EVALUACIÓN 19-21'!$C63&amp;". ",IF(AND($F$9=PARÁMETROS!$F$9,PARÁMETROS!$O56='MAPA DE RIESGOS'!AA$9),'EVALUACIÓN 19-21'!$C63&amp;". ",IF(AND($F$9=PARÁMETROS!$F$10,PARÁMETROS!$S56='MAPA DE RIESGOS'!AA$9),'EVALUACIÓN 19-21'!$C63&amp;". ",IF(AND($F$9=PARÁMETROS!$F$11,PARÁMETROS!$W56='MAPA DE RIESGOS'!AA$9),'EVALUACIÓN 22'!$C63&amp;". ",""))))</f>
        <v/>
      </c>
      <c r="AB61" s="52" t="str">
        <f>+IF(AND($F$9=PARÁMETROS!$F$8,PARÁMETROS!$K56=AB$9),'EVALUACIÓN 19-21'!$C63&amp;". ",IF(AND($F$9=PARÁMETROS!$F$9,PARÁMETROS!$O56='MAPA DE RIESGOS'!AB$9),'EVALUACIÓN 19-21'!$C63&amp;". ",IF(AND($F$9=PARÁMETROS!$F$10,PARÁMETROS!$S56='MAPA DE RIESGOS'!AB$9),'EVALUACIÓN 19-21'!$C63&amp;". ",IF(AND($F$9=PARÁMETROS!$F$11,PARÁMETROS!$W56='MAPA DE RIESGOS'!AB$9),'EVALUACIÓN 22'!$C63&amp;". ",""))))</f>
        <v/>
      </c>
      <c r="AC61" s="52" t="str">
        <f>+IF(AND($F$9=PARÁMETROS!$F$8,PARÁMETROS!$K56=AC$9),'EVALUACIÓN 19-21'!$C63&amp;". ",IF(AND($F$9=PARÁMETROS!$F$9,PARÁMETROS!$O56='MAPA DE RIESGOS'!AC$9),'EVALUACIÓN 19-21'!$C63&amp;". ",IF(AND($F$9=PARÁMETROS!$F$10,PARÁMETROS!$S56='MAPA DE RIESGOS'!AC$9),'EVALUACIÓN 19-21'!$C63&amp;". ",IF(AND($F$9=PARÁMETROS!$F$11,PARÁMETROS!$W56='MAPA DE RIESGOS'!AC$9),'EVALUACIÓN 22'!$C63&amp;". ",""))))</f>
        <v/>
      </c>
      <c r="AD61" s="52" t="str">
        <f>+IF(AND($F$9=PARÁMETROS!$F$8,PARÁMETROS!$K56=AD$9),'EVALUACIÓN 19-21'!$C63&amp;". ",IF(AND($F$9=PARÁMETROS!$F$9,PARÁMETROS!$O56='MAPA DE RIESGOS'!AD$9),'EVALUACIÓN 19-21'!$C63&amp;". ",IF(AND($F$9=PARÁMETROS!$F$10,PARÁMETROS!$S56='MAPA DE RIESGOS'!AD$9),'EVALUACIÓN 19-21'!$C63&amp;". ",IF(AND($F$9=PARÁMETROS!$F$11,PARÁMETROS!$W56='MAPA DE RIESGOS'!AD$9),'EVALUACIÓN 22'!$C63&amp;". ",""))))</f>
        <v/>
      </c>
      <c r="AE61" s="52" t="str">
        <f>+IF(AND($F$9=PARÁMETROS!$F$8,PARÁMETROS!$K56=AE$9),'EVALUACIÓN 19-21'!$C63&amp;". ",IF(AND($F$9=PARÁMETROS!$F$9,PARÁMETROS!$O56='MAPA DE RIESGOS'!AE$9),'EVALUACIÓN 19-21'!$C63&amp;". ",IF(AND($F$9=PARÁMETROS!$F$10,PARÁMETROS!$S56='MAPA DE RIESGOS'!AE$9),'EVALUACIÓN 19-21'!$C63&amp;". ",IF(AND($F$9=PARÁMETROS!$F$11,PARÁMETROS!$W56='MAPA DE RIESGOS'!AE$9),'EVALUACIÓN 22'!$C63&amp;". ",""))))</f>
        <v/>
      </c>
      <c r="AF61" s="52" t="str">
        <f>+IF(AND($F$9=PARÁMETROS!$F$8,PARÁMETROS!$K56=AF$9),'EVALUACIÓN 19-21'!$C63&amp;". ",IF(AND($F$9=PARÁMETROS!$F$9,PARÁMETROS!$O56='MAPA DE RIESGOS'!AF$9),'EVALUACIÓN 19-21'!$C63&amp;". ",IF(AND($F$9=PARÁMETROS!$F$10,PARÁMETROS!$S56='MAPA DE RIESGOS'!AF$9),'EVALUACIÓN 19-21'!$C63&amp;". ",IF(AND($F$9=PARÁMETROS!$F$11,PARÁMETROS!$W56='MAPA DE RIESGOS'!AF$9),'EVALUACIÓN 22'!$C63&amp;". ",""))))</f>
        <v/>
      </c>
      <c r="AG61" s="52" t="str">
        <f>+IF(AND($F$9=PARÁMETROS!$F$8,PARÁMETROS!$K56=AG$9),'EVALUACIÓN 19-21'!$C63&amp;". ",IF(AND($F$9=PARÁMETROS!$F$9,PARÁMETROS!$O56='MAPA DE RIESGOS'!AG$9),'EVALUACIÓN 19-21'!$C63&amp;". ",IF(AND($F$9=PARÁMETROS!$F$10,PARÁMETROS!$S56='MAPA DE RIESGOS'!AG$9),'EVALUACIÓN 19-21'!$C63&amp;". ",IF(AND($F$9=PARÁMETROS!$F$11,PARÁMETROS!$W56='MAPA DE RIESGOS'!AG$9),'EVALUACIÓN 22'!$C63&amp;". ",""))))</f>
        <v/>
      </c>
      <c r="AH61" s="53" t="str">
        <f>+IF(AND($F$9=PARÁMETROS!$F$8,PARÁMETROS!$K56=AH$9),'EVALUACIÓN 19-21'!$C63&amp;". ",IF(AND($F$9=PARÁMETROS!$F$9,PARÁMETROS!$O56='MAPA DE RIESGOS'!AH$9),'EVALUACIÓN 19-21'!$C63&amp;". ",IF(AND($F$9=PARÁMETROS!$F$10,PARÁMETROS!$S56='MAPA DE RIESGOS'!AH$9),'EVALUACIÓN 19-21'!$C63&amp;". ",IF(AND($F$9=PARÁMETROS!$F$11,PARÁMETROS!$W56='MAPA DE RIESGOS'!AH$9),'EVALUACIÓN 22'!$C63&amp;". ",""))))</f>
        <v/>
      </c>
    </row>
    <row r="62" spans="9:34" ht="15" x14ac:dyDescent="0.25">
      <c r="I62" s="48"/>
      <c r="J62" s="51" t="str">
        <f>+IF(AND($F$9=PARÁMETROS!$F$8,PARÁMETROS!$K57=J$9),'EVALUACIÓN 19-21'!$C64&amp;". ",IF(AND($F$9=PARÁMETROS!$F$9,PARÁMETROS!$O57='MAPA DE RIESGOS'!J$9),'EVALUACIÓN 19-21'!$C64&amp;". ",IF(AND($F$9=PARÁMETROS!$F$10,PARÁMETROS!$S57='MAPA DE RIESGOS'!J$9),'EVALUACIÓN 19-21'!$C64&amp;". ",IF(AND($F$9=PARÁMETROS!$F$11,PARÁMETROS!$W57='MAPA DE RIESGOS'!J$9),'EVALUACIÓN 22'!$C64&amp;". ",""))))</f>
        <v/>
      </c>
      <c r="K62" s="52" t="str">
        <f>+IF(AND($F$9=PARÁMETROS!$F$8,PARÁMETROS!$K57=K$9),'EVALUACIÓN 19-21'!$C64&amp;". ",IF(AND($F$9=PARÁMETROS!$F$9,PARÁMETROS!$O57='MAPA DE RIESGOS'!K$9),'EVALUACIÓN 19-21'!$C64&amp;". ",IF(AND($F$9=PARÁMETROS!$F$10,PARÁMETROS!$S57='MAPA DE RIESGOS'!K$9),'EVALUACIÓN 19-21'!$C64&amp;". ",IF(AND($F$9=PARÁMETROS!$F$11,PARÁMETROS!$W57='MAPA DE RIESGOS'!K$9),'EVALUACIÓN 22'!$C64&amp;". ",""))))</f>
        <v/>
      </c>
      <c r="L62" s="52" t="str">
        <f>+IF(AND($F$9=PARÁMETROS!$F$8,PARÁMETROS!$K57=L$9),'EVALUACIÓN 19-21'!$C64&amp;". ",IF(AND($F$9=PARÁMETROS!$F$9,PARÁMETROS!$O57='MAPA DE RIESGOS'!L$9),'EVALUACIÓN 19-21'!$C64&amp;". ",IF(AND($F$9=PARÁMETROS!$F$10,PARÁMETROS!$S57='MAPA DE RIESGOS'!L$9),'EVALUACIÓN 19-21'!$C64&amp;". ",IF(AND($F$9=PARÁMETROS!$F$11,PARÁMETROS!$W57='MAPA DE RIESGOS'!L$9),'EVALUACIÓN 22'!$C64&amp;". ",""))))</f>
        <v/>
      </c>
      <c r="M62" s="52" t="str">
        <f>+IF(AND($F$9=PARÁMETROS!$F$8,PARÁMETROS!$K57=M$9),'EVALUACIÓN 19-21'!$C64&amp;". ",IF(AND($F$9=PARÁMETROS!$F$9,PARÁMETROS!$O57='MAPA DE RIESGOS'!M$9),'EVALUACIÓN 19-21'!$C64&amp;". ",IF(AND($F$9=PARÁMETROS!$F$10,PARÁMETROS!$S57='MAPA DE RIESGOS'!M$9),'EVALUACIÓN 19-21'!$C64&amp;". ",IF(AND($F$9=PARÁMETROS!$F$11,PARÁMETROS!$W57='MAPA DE RIESGOS'!M$9),'EVALUACIÓN 22'!$C64&amp;". ",""))))</f>
        <v/>
      </c>
      <c r="N62" s="52" t="str">
        <f>+IF(AND($F$9=PARÁMETROS!$F$8,PARÁMETROS!$K57=N$9),'EVALUACIÓN 19-21'!$C64&amp;". ",IF(AND($F$9=PARÁMETROS!$F$9,PARÁMETROS!$O57='MAPA DE RIESGOS'!N$9),'EVALUACIÓN 19-21'!$C64&amp;". ",IF(AND($F$9=PARÁMETROS!$F$10,PARÁMETROS!$S57='MAPA DE RIESGOS'!N$9),'EVALUACIÓN 19-21'!$C64&amp;". ",IF(AND($F$9=PARÁMETROS!$F$11,PARÁMETROS!$W57='MAPA DE RIESGOS'!N$9),'EVALUACIÓN 22'!$C64&amp;". ",""))))</f>
        <v/>
      </c>
      <c r="O62" s="52" t="str">
        <f>+IF(AND($F$9=PARÁMETROS!$F$8,PARÁMETROS!$K57=O$9),'EVALUACIÓN 19-21'!$C64&amp;". ",IF(AND($F$9=PARÁMETROS!$F$9,PARÁMETROS!$O57='MAPA DE RIESGOS'!O$9),'EVALUACIÓN 19-21'!$C64&amp;". ",IF(AND($F$9=PARÁMETROS!$F$10,PARÁMETROS!$S57='MAPA DE RIESGOS'!O$9),'EVALUACIÓN 19-21'!$C64&amp;". ",IF(AND($F$9=PARÁMETROS!$F$11,PARÁMETROS!$W57='MAPA DE RIESGOS'!O$9),'EVALUACIÓN 22'!$C64&amp;". ",""))))</f>
        <v/>
      </c>
      <c r="P62" s="52" t="str">
        <f>+IF(AND($F$9=PARÁMETROS!$F$8,PARÁMETROS!$K57=P$9),'EVALUACIÓN 19-21'!$C64&amp;". ",IF(AND($F$9=PARÁMETROS!$F$9,PARÁMETROS!$O57='MAPA DE RIESGOS'!P$9),'EVALUACIÓN 19-21'!$C64&amp;". ",IF(AND($F$9=PARÁMETROS!$F$10,PARÁMETROS!$S57='MAPA DE RIESGOS'!P$9),'EVALUACIÓN 19-21'!$C64&amp;". ",IF(AND($F$9=PARÁMETROS!$F$11,PARÁMETROS!$W57='MAPA DE RIESGOS'!P$9),'EVALUACIÓN 22'!$C64&amp;". ",""))))</f>
        <v/>
      </c>
      <c r="Q62" s="52" t="str">
        <f>+IF(AND($F$9=PARÁMETROS!$F$8,PARÁMETROS!$K57=Q$9),'EVALUACIÓN 19-21'!$C64&amp;". ",IF(AND($F$9=PARÁMETROS!$F$9,PARÁMETROS!$O57='MAPA DE RIESGOS'!Q$9),'EVALUACIÓN 19-21'!$C64&amp;". ",IF(AND($F$9=PARÁMETROS!$F$10,PARÁMETROS!$S57='MAPA DE RIESGOS'!Q$9),'EVALUACIÓN 19-21'!$C64&amp;". ",IF(AND($F$9=PARÁMETROS!$F$11,PARÁMETROS!$W57='MAPA DE RIESGOS'!Q$9),'EVALUACIÓN 22'!$C64&amp;". ",""))))</f>
        <v/>
      </c>
      <c r="R62" s="52" t="str">
        <f>+IF(AND($F$9=PARÁMETROS!$F$8,PARÁMETROS!$K57=R$9),'EVALUACIÓN 19-21'!$C64&amp;". ",IF(AND($F$9=PARÁMETROS!$F$9,PARÁMETROS!$O57='MAPA DE RIESGOS'!R$9),'EVALUACIÓN 19-21'!$C64&amp;". ",IF(AND($F$9=PARÁMETROS!$F$10,PARÁMETROS!$S57='MAPA DE RIESGOS'!R$9),'EVALUACIÓN 19-21'!$C64&amp;". ",IF(AND($F$9=PARÁMETROS!$F$11,PARÁMETROS!$W57='MAPA DE RIESGOS'!R$9),'EVALUACIÓN 22'!$C64&amp;". ",""))))</f>
        <v/>
      </c>
      <c r="S62" s="52" t="str">
        <f>+IF(AND($F$9=PARÁMETROS!$F$8,PARÁMETROS!$K57=S$9),'EVALUACIÓN 19-21'!$C64&amp;". ",IF(AND($F$9=PARÁMETROS!$F$9,PARÁMETROS!$O57='MAPA DE RIESGOS'!S$9),'EVALUACIÓN 19-21'!$C64&amp;". ",IF(AND($F$9=PARÁMETROS!$F$10,PARÁMETROS!$S57='MAPA DE RIESGOS'!S$9),'EVALUACIÓN 19-21'!$C64&amp;". ",IF(AND($F$9=PARÁMETROS!$F$11,PARÁMETROS!$W57='MAPA DE RIESGOS'!S$9),'EVALUACIÓN 22'!$C64&amp;". ",""))))</f>
        <v/>
      </c>
      <c r="T62" s="52" t="str">
        <f>+IF(AND($F$9=PARÁMETROS!$F$8,PARÁMETROS!$K57=T$9),'EVALUACIÓN 19-21'!$C64&amp;". ",IF(AND($F$9=PARÁMETROS!$F$9,PARÁMETROS!$O57='MAPA DE RIESGOS'!T$9),'EVALUACIÓN 19-21'!$C64&amp;". ",IF(AND($F$9=PARÁMETROS!$F$10,PARÁMETROS!$S57='MAPA DE RIESGOS'!T$9),'EVALUACIÓN 19-21'!$C64&amp;". ",IF(AND($F$9=PARÁMETROS!$F$11,PARÁMETROS!$W57='MAPA DE RIESGOS'!T$9),'EVALUACIÓN 22'!$C64&amp;". ",""))))</f>
        <v/>
      </c>
      <c r="U62" s="52" t="str">
        <f>+IF(AND($F$9=PARÁMETROS!$F$8,PARÁMETROS!$K57=U$9),'EVALUACIÓN 19-21'!$C64&amp;". ",IF(AND($F$9=PARÁMETROS!$F$9,PARÁMETROS!$O57='MAPA DE RIESGOS'!U$9),'EVALUACIÓN 19-21'!$C64&amp;". ",IF(AND($F$9=PARÁMETROS!$F$10,PARÁMETROS!$S57='MAPA DE RIESGOS'!U$9),'EVALUACIÓN 19-21'!$C64&amp;". ",IF(AND($F$9=PARÁMETROS!$F$11,PARÁMETROS!$W57='MAPA DE RIESGOS'!U$9),'EVALUACIÓN 22'!$C64&amp;". ",""))))</f>
        <v/>
      </c>
      <c r="V62" s="52" t="str">
        <f>+IF(AND($F$9=PARÁMETROS!$F$8,PARÁMETROS!$K57=V$9),'EVALUACIÓN 19-21'!$C64&amp;". ",IF(AND($F$9=PARÁMETROS!$F$9,PARÁMETROS!$O57='MAPA DE RIESGOS'!V$9),'EVALUACIÓN 19-21'!$C64&amp;". ",IF(AND($F$9=PARÁMETROS!$F$10,PARÁMETROS!$S57='MAPA DE RIESGOS'!V$9),'EVALUACIÓN 19-21'!$C64&amp;". ",IF(AND($F$9=PARÁMETROS!$F$11,PARÁMETROS!$W57='MAPA DE RIESGOS'!V$9),'EVALUACIÓN 22'!$C64&amp;". ",""))))</f>
        <v/>
      </c>
      <c r="W62" s="52" t="str">
        <f>+IF(AND($F$9=PARÁMETROS!$F$8,PARÁMETROS!$K57=W$9),'EVALUACIÓN 19-21'!$C64&amp;". ",IF(AND($F$9=PARÁMETROS!$F$9,PARÁMETROS!$O57='MAPA DE RIESGOS'!W$9),'EVALUACIÓN 19-21'!$C64&amp;". ",IF(AND($F$9=PARÁMETROS!$F$10,PARÁMETROS!$S57='MAPA DE RIESGOS'!W$9),'EVALUACIÓN 19-21'!$C64&amp;". ",IF(AND($F$9=PARÁMETROS!$F$11,PARÁMETROS!$W57='MAPA DE RIESGOS'!W$9),'EVALUACIÓN 22'!$C64&amp;". ",""))))</f>
        <v/>
      </c>
      <c r="X62" s="52" t="str">
        <f>+IF(AND($F$9=PARÁMETROS!$F$8,PARÁMETROS!$K57=X$9),'EVALUACIÓN 19-21'!$C64&amp;". ",IF(AND($F$9=PARÁMETROS!$F$9,PARÁMETROS!$O57='MAPA DE RIESGOS'!X$9),'EVALUACIÓN 19-21'!$C64&amp;". ",IF(AND($F$9=PARÁMETROS!$F$10,PARÁMETROS!$S57='MAPA DE RIESGOS'!X$9),'EVALUACIÓN 19-21'!$C64&amp;". ",IF(AND($F$9=PARÁMETROS!$F$11,PARÁMETROS!$W57='MAPA DE RIESGOS'!X$9),'EVALUACIÓN 22'!$C64&amp;". ",""))))</f>
        <v/>
      </c>
      <c r="Y62" s="52" t="str">
        <f>+IF(AND($F$9=PARÁMETROS!$F$8,PARÁMETROS!$K57=Y$9),'EVALUACIÓN 19-21'!$C64&amp;". ",IF(AND($F$9=PARÁMETROS!$F$9,PARÁMETROS!$O57='MAPA DE RIESGOS'!Y$9),'EVALUACIÓN 19-21'!$C64&amp;". ",IF(AND($F$9=PARÁMETROS!$F$10,PARÁMETROS!$S57='MAPA DE RIESGOS'!Y$9),'EVALUACIÓN 19-21'!$C64&amp;". ",IF(AND($F$9=PARÁMETROS!$F$11,PARÁMETROS!$W57='MAPA DE RIESGOS'!Y$9),'EVALUACIÓN 22'!$C64&amp;". ",""))))</f>
        <v/>
      </c>
      <c r="Z62" s="52" t="str">
        <f>+IF(AND($F$9=PARÁMETROS!$F$8,PARÁMETROS!$K57=Z$9),'EVALUACIÓN 19-21'!$C64&amp;". ",IF(AND($F$9=PARÁMETROS!$F$9,PARÁMETROS!$O57='MAPA DE RIESGOS'!Z$9),'EVALUACIÓN 19-21'!$C64&amp;". ",IF(AND($F$9=PARÁMETROS!$F$10,PARÁMETROS!$S57='MAPA DE RIESGOS'!Z$9),'EVALUACIÓN 19-21'!$C64&amp;". ",IF(AND($F$9=PARÁMETROS!$F$11,PARÁMETROS!$W57='MAPA DE RIESGOS'!Z$9),'EVALUACIÓN 22'!$C64&amp;". ",""))))</f>
        <v/>
      </c>
      <c r="AA62" s="52" t="str">
        <f>+IF(AND($F$9=PARÁMETROS!$F$8,PARÁMETROS!$K57=AA$9),'EVALUACIÓN 19-21'!$C64&amp;". ",IF(AND($F$9=PARÁMETROS!$F$9,PARÁMETROS!$O57='MAPA DE RIESGOS'!AA$9),'EVALUACIÓN 19-21'!$C64&amp;". ",IF(AND($F$9=PARÁMETROS!$F$10,PARÁMETROS!$S57='MAPA DE RIESGOS'!AA$9),'EVALUACIÓN 19-21'!$C64&amp;". ",IF(AND($F$9=PARÁMETROS!$F$11,PARÁMETROS!$W57='MAPA DE RIESGOS'!AA$9),'EVALUACIÓN 22'!$C64&amp;". ",""))))</f>
        <v/>
      </c>
      <c r="AB62" s="52" t="str">
        <f>+IF(AND($F$9=PARÁMETROS!$F$8,PARÁMETROS!$K57=AB$9),'EVALUACIÓN 19-21'!$C64&amp;". ",IF(AND($F$9=PARÁMETROS!$F$9,PARÁMETROS!$O57='MAPA DE RIESGOS'!AB$9),'EVALUACIÓN 19-21'!$C64&amp;". ",IF(AND($F$9=PARÁMETROS!$F$10,PARÁMETROS!$S57='MAPA DE RIESGOS'!AB$9),'EVALUACIÓN 19-21'!$C64&amp;". ",IF(AND($F$9=PARÁMETROS!$F$11,PARÁMETROS!$W57='MAPA DE RIESGOS'!AB$9),'EVALUACIÓN 22'!$C64&amp;". ",""))))</f>
        <v/>
      </c>
      <c r="AC62" s="52" t="str">
        <f>+IF(AND($F$9=PARÁMETROS!$F$8,PARÁMETROS!$K57=AC$9),'EVALUACIÓN 19-21'!$C64&amp;". ",IF(AND($F$9=PARÁMETROS!$F$9,PARÁMETROS!$O57='MAPA DE RIESGOS'!AC$9),'EVALUACIÓN 19-21'!$C64&amp;". ",IF(AND($F$9=PARÁMETROS!$F$10,PARÁMETROS!$S57='MAPA DE RIESGOS'!AC$9),'EVALUACIÓN 19-21'!$C64&amp;". ",IF(AND($F$9=PARÁMETROS!$F$11,PARÁMETROS!$W57='MAPA DE RIESGOS'!AC$9),'EVALUACIÓN 22'!$C64&amp;". ",""))))</f>
        <v/>
      </c>
      <c r="AD62" s="52" t="str">
        <f>+IF(AND($F$9=PARÁMETROS!$F$8,PARÁMETROS!$K57=AD$9),'EVALUACIÓN 19-21'!$C64&amp;". ",IF(AND($F$9=PARÁMETROS!$F$9,PARÁMETROS!$O57='MAPA DE RIESGOS'!AD$9),'EVALUACIÓN 19-21'!$C64&amp;". ",IF(AND($F$9=PARÁMETROS!$F$10,PARÁMETROS!$S57='MAPA DE RIESGOS'!AD$9),'EVALUACIÓN 19-21'!$C64&amp;". ",IF(AND($F$9=PARÁMETROS!$F$11,PARÁMETROS!$W57='MAPA DE RIESGOS'!AD$9),'EVALUACIÓN 22'!$C64&amp;". ",""))))</f>
        <v/>
      </c>
      <c r="AE62" s="52" t="str">
        <f>+IF(AND($F$9=PARÁMETROS!$F$8,PARÁMETROS!$K57=AE$9),'EVALUACIÓN 19-21'!$C64&amp;". ",IF(AND($F$9=PARÁMETROS!$F$9,PARÁMETROS!$O57='MAPA DE RIESGOS'!AE$9),'EVALUACIÓN 19-21'!$C64&amp;". ",IF(AND($F$9=PARÁMETROS!$F$10,PARÁMETROS!$S57='MAPA DE RIESGOS'!AE$9),'EVALUACIÓN 19-21'!$C64&amp;". ",IF(AND($F$9=PARÁMETROS!$F$11,PARÁMETROS!$W57='MAPA DE RIESGOS'!AE$9),'EVALUACIÓN 22'!$C64&amp;". ",""))))</f>
        <v/>
      </c>
      <c r="AF62" s="52" t="str">
        <f>+IF(AND($F$9=PARÁMETROS!$F$8,PARÁMETROS!$K57=AF$9),'EVALUACIÓN 19-21'!$C64&amp;". ",IF(AND($F$9=PARÁMETROS!$F$9,PARÁMETROS!$O57='MAPA DE RIESGOS'!AF$9),'EVALUACIÓN 19-21'!$C64&amp;". ",IF(AND($F$9=PARÁMETROS!$F$10,PARÁMETROS!$S57='MAPA DE RIESGOS'!AF$9),'EVALUACIÓN 19-21'!$C64&amp;". ",IF(AND($F$9=PARÁMETROS!$F$11,PARÁMETROS!$W57='MAPA DE RIESGOS'!AF$9),'EVALUACIÓN 22'!$C64&amp;". ",""))))</f>
        <v/>
      </c>
      <c r="AG62" s="52" t="str">
        <f>+IF(AND($F$9=PARÁMETROS!$F$8,PARÁMETROS!$K57=AG$9),'EVALUACIÓN 19-21'!$C64&amp;". ",IF(AND($F$9=PARÁMETROS!$F$9,PARÁMETROS!$O57='MAPA DE RIESGOS'!AG$9),'EVALUACIÓN 19-21'!$C64&amp;". ",IF(AND($F$9=PARÁMETROS!$F$10,PARÁMETROS!$S57='MAPA DE RIESGOS'!AG$9),'EVALUACIÓN 19-21'!$C64&amp;". ",IF(AND($F$9=PARÁMETROS!$F$11,PARÁMETROS!$W57='MAPA DE RIESGOS'!AG$9),'EVALUACIÓN 22'!$C64&amp;". ",""))))</f>
        <v/>
      </c>
      <c r="AH62" s="53" t="str">
        <f>+IF(AND($F$9=PARÁMETROS!$F$8,PARÁMETROS!$K57=AH$9),'EVALUACIÓN 19-21'!$C64&amp;". ",IF(AND($F$9=PARÁMETROS!$F$9,PARÁMETROS!$O57='MAPA DE RIESGOS'!AH$9),'EVALUACIÓN 19-21'!$C64&amp;". ",IF(AND($F$9=PARÁMETROS!$F$10,PARÁMETROS!$S57='MAPA DE RIESGOS'!AH$9),'EVALUACIÓN 19-21'!$C64&amp;". ",IF(AND($F$9=PARÁMETROS!$F$11,PARÁMETROS!$W57='MAPA DE RIESGOS'!AH$9),'EVALUACIÓN 22'!$C64&amp;". ",""))))</f>
        <v/>
      </c>
    </row>
    <row r="63" spans="9:34" ht="15" x14ac:dyDescent="0.25">
      <c r="I63" s="48"/>
      <c r="J63" s="51" t="str">
        <f>+IF(AND($F$9=PARÁMETROS!$F$8,PARÁMETROS!$K58=J$9),'EVALUACIÓN 19-21'!$C65&amp;". ",IF(AND($F$9=PARÁMETROS!$F$9,PARÁMETROS!$O58='MAPA DE RIESGOS'!J$9),'EVALUACIÓN 19-21'!$C65&amp;". ",IF(AND($F$9=PARÁMETROS!$F$10,PARÁMETROS!$S58='MAPA DE RIESGOS'!J$9),'EVALUACIÓN 19-21'!$C65&amp;". ",IF(AND($F$9=PARÁMETROS!$F$11,PARÁMETROS!$W58='MAPA DE RIESGOS'!J$9),'EVALUACIÓN 22'!$C65&amp;". ",""))))</f>
        <v/>
      </c>
      <c r="K63" s="52" t="str">
        <f>+IF(AND($F$9=PARÁMETROS!$F$8,PARÁMETROS!$K58=K$9),'EVALUACIÓN 19-21'!$C65&amp;". ",IF(AND($F$9=PARÁMETROS!$F$9,PARÁMETROS!$O58='MAPA DE RIESGOS'!K$9),'EVALUACIÓN 19-21'!$C65&amp;". ",IF(AND($F$9=PARÁMETROS!$F$10,PARÁMETROS!$S58='MAPA DE RIESGOS'!K$9),'EVALUACIÓN 19-21'!$C65&amp;". ",IF(AND($F$9=PARÁMETROS!$F$11,PARÁMETROS!$W58='MAPA DE RIESGOS'!K$9),'EVALUACIÓN 22'!$C65&amp;". ",""))))</f>
        <v/>
      </c>
      <c r="L63" s="52" t="str">
        <f>+IF(AND($F$9=PARÁMETROS!$F$8,PARÁMETROS!$K58=L$9),'EVALUACIÓN 19-21'!$C65&amp;". ",IF(AND($F$9=PARÁMETROS!$F$9,PARÁMETROS!$O58='MAPA DE RIESGOS'!L$9),'EVALUACIÓN 19-21'!$C65&amp;". ",IF(AND($F$9=PARÁMETROS!$F$10,PARÁMETROS!$S58='MAPA DE RIESGOS'!L$9),'EVALUACIÓN 19-21'!$C65&amp;". ",IF(AND($F$9=PARÁMETROS!$F$11,PARÁMETROS!$W58='MAPA DE RIESGOS'!L$9),'EVALUACIÓN 22'!$C65&amp;". ",""))))</f>
        <v/>
      </c>
      <c r="M63" s="52" t="str">
        <f>+IF(AND($F$9=PARÁMETROS!$F$8,PARÁMETROS!$K58=M$9),'EVALUACIÓN 19-21'!$C65&amp;". ",IF(AND($F$9=PARÁMETROS!$F$9,PARÁMETROS!$O58='MAPA DE RIESGOS'!M$9),'EVALUACIÓN 19-21'!$C65&amp;". ",IF(AND($F$9=PARÁMETROS!$F$10,PARÁMETROS!$S58='MAPA DE RIESGOS'!M$9),'EVALUACIÓN 19-21'!$C65&amp;". ",IF(AND($F$9=PARÁMETROS!$F$11,PARÁMETROS!$W58='MAPA DE RIESGOS'!M$9),'EVALUACIÓN 22'!$C65&amp;". ",""))))</f>
        <v/>
      </c>
      <c r="N63" s="52" t="str">
        <f>+IF(AND($F$9=PARÁMETROS!$F$8,PARÁMETROS!$K58=N$9),'EVALUACIÓN 19-21'!$C65&amp;". ",IF(AND($F$9=PARÁMETROS!$F$9,PARÁMETROS!$O58='MAPA DE RIESGOS'!N$9),'EVALUACIÓN 19-21'!$C65&amp;". ",IF(AND($F$9=PARÁMETROS!$F$10,PARÁMETROS!$S58='MAPA DE RIESGOS'!N$9),'EVALUACIÓN 19-21'!$C65&amp;". ",IF(AND($F$9=PARÁMETROS!$F$11,PARÁMETROS!$W58='MAPA DE RIESGOS'!N$9),'EVALUACIÓN 22'!$C65&amp;". ",""))))</f>
        <v/>
      </c>
      <c r="O63" s="52" t="str">
        <f>+IF(AND($F$9=PARÁMETROS!$F$8,PARÁMETROS!$K58=O$9),'EVALUACIÓN 19-21'!$C65&amp;". ",IF(AND($F$9=PARÁMETROS!$F$9,PARÁMETROS!$O58='MAPA DE RIESGOS'!O$9),'EVALUACIÓN 19-21'!$C65&amp;". ",IF(AND($F$9=PARÁMETROS!$F$10,PARÁMETROS!$S58='MAPA DE RIESGOS'!O$9),'EVALUACIÓN 19-21'!$C65&amp;". ",IF(AND($F$9=PARÁMETROS!$F$11,PARÁMETROS!$W58='MAPA DE RIESGOS'!O$9),'EVALUACIÓN 22'!$C65&amp;". ",""))))</f>
        <v/>
      </c>
      <c r="P63" s="52" t="str">
        <f>+IF(AND($F$9=PARÁMETROS!$F$8,PARÁMETROS!$K58=P$9),'EVALUACIÓN 19-21'!$C65&amp;". ",IF(AND($F$9=PARÁMETROS!$F$9,PARÁMETROS!$O58='MAPA DE RIESGOS'!P$9),'EVALUACIÓN 19-21'!$C65&amp;". ",IF(AND($F$9=PARÁMETROS!$F$10,PARÁMETROS!$S58='MAPA DE RIESGOS'!P$9),'EVALUACIÓN 19-21'!$C65&amp;". ",IF(AND($F$9=PARÁMETROS!$F$11,PARÁMETROS!$W58='MAPA DE RIESGOS'!P$9),'EVALUACIÓN 22'!$C65&amp;". ",""))))</f>
        <v/>
      </c>
      <c r="Q63" s="52" t="str">
        <f>+IF(AND($F$9=PARÁMETROS!$F$8,PARÁMETROS!$K58=Q$9),'EVALUACIÓN 19-21'!$C65&amp;". ",IF(AND($F$9=PARÁMETROS!$F$9,PARÁMETROS!$O58='MAPA DE RIESGOS'!Q$9),'EVALUACIÓN 19-21'!$C65&amp;". ",IF(AND($F$9=PARÁMETROS!$F$10,PARÁMETROS!$S58='MAPA DE RIESGOS'!Q$9),'EVALUACIÓN 19-21'!$C65&amp;". ",IF(AND($F$9=PARÁMETROS!$F$11,PARÁMETROS!$W58='MAPA DE RIESGOS'!Q$9),'EVALUACIÓN 22'!$C65&amp;". ",""))))</f>
        <v/>
      </c>
      <c r="R63" s="52" t="str">
        <f>+IF(AND($F$9=PARÁMETROS!$F$8,PARÁMETROS!$K58=R$9),'EVALUACIÓN 19-21'!$C65&amp;". ",IF(AND($F$9=PARÁMETROS!$F$9,PARÁMETROS!$O58='MAPA DE RIESGOS'!R$9),'EVALUACIÓN 19-21'!$C65&amp;". ",IF(AND($F$9=PARÁMETROS!$F$10,PARÁMETROS!$S58='MAPA DE RIESGOS'!R$9),'EVALUACIÓN 19-21'!$C65&amp;". ",IF(AND($F$9=PARÁMETROS!$F$11,PARÁMETROS!$W58='MAPA DE RIESGOS'!R$9),'EVALUACIÓN 22'!$C65&amp;". ",""))))</f>
        <v/>
      </c>
      <c r="S63" s="52" t="str">
        <f>+IF(AND($F$9=PARÁMETROS!$F$8,PARÁMETROS!$K58=S$9),'EVALUACIÓN 19-21'!$C65&amp;". ",IF(AND($F$9=PARÁMETROS!$F$9,PARÁMETROS!$O58='MAPA DE RIESGOS'!S$9),'EVALUACIÓN 19-21'!$C65&amp;". ",IF(AND($F$9=PARÁMETROS!$F$10,PARÁMETROS!$S58='MAPA DE RIESGOS'!S$9),'EVALUACIÓN 19-21'!$C65&amp;". ",IF(AND($F$9=PARÁMETROS!$F$11,PARÁMETROS!$W58='MAPA DE RIESGOS'!S$9),'EVALUACIÓN 22'!$C65&amp;". ",""))))</f>
        <v/>
      </c>
      <c r="T63" s="52" t="str">
        <f>+IF(AND($F$9=PARÁMETROS!$F$8,PARÁMETROS!$K58=T$9),'EVALUACIÓN 19-21'!$C65&amp;". ",IF(AND($F$9=PARÁMETROS!$F$9,PARÁMETROS!$O58='MAPA DE RIESGOS'!T$9),'EVALUACIÓN 19-21'!$C65&amp;". ",IF(AND($F$9=PARÁMETROS!$F$10,PARÁMETROS!$S58='MAPA DE RIESGOS'!T$9),'EVALUACIÓN 19-21'!$C65&amp;". ",IF(AND($F$9=PARÁMETROS!$F$11,PARÁMETROS!$W58='MAPA DE RIESGOS'!T$9),'EVALUACIÓN 22'!$C65&amp;". ",""))))</f>
        <v/>
      </c>
      <c r="U63" s="52" t="str">
        <f>+IF(AND($F$9=PARÁMETROS!$F$8,PARÁMETROS!$K58=U$9),'EVALUACIÓN 19-21'!$C65&amp;". ",IF(AND($F$9=PARÁMETROS!$F$9,PARÁMETROS!$O58='MAPA DE RIESGOS'!U$9),'EVALUACIÓN 19-21'!$C65&amp;". ",IF(AND($F$9=PARÁMETROS!$F$10,PARÁMETROS!$S58='MAPA DE RIESGOS'!U$9),'EVALUACIÓN 19-21'!$C65&amp;". ",IF(AND($F$9=PARÁMETROS!$F$11,PARÁMETROS!$W58='MAPA DE RIESGOS'!U$9),'EVALUACIÓN 22'!$C65&amp;". ",""))))</f>
        <v/>
      </c>
      <c r="V63" s="52" t="str">
        <f>+IF(AND($F$9=PARÁMETROS!$F$8,PARÁMETROS!$K58=V$9),'EVALUACIÓN 19-21'!$C65&amp;". ",IF(AND($F$9=PARÁMETROS!$F$9,PARÁMETROS!$O58='MAPA DE RIESGOS'!V$9),'EVALUACIÓN 19-21'!$C65&amp;". ",IF(AND($F$9=PARÁMETROS!$F$10,PARÁMETROS!$S58='MAPA DE RIESGOS'!V$9),'EVALUACIÓN 19-21'!$C65&amp;". ",IF(AND($F$9=PARÁMETROS!$F$11,PARÁMETROS!$W58='MAPA DE RIESGOS'!V$9),'EVALUACIÓN 22'!$C65&amp;". ",""))))</f>
        <v/>
      </c>
      <c r="W63" s="52" t="str">
        <f>+IF(AND($F$9=PARÁMETROS!$F$8,PARÁMETROS!$K58=W$9),'EVALUACIÓN 19-21'!$C65&amp;". ",IF(AND($F$9=PARÁMETROS!$F$9,PARÁMETROS!$O58='MAPA DE RIESGOS'!W$9),'EVALUACIÓN 19-21'!$C65&amp;". ",IF(AND($F$9=PARÁMETROS!$F$10,PARÁMETROS!$S58='MAPA DE RIESGOS'!W$9),'EVALUACIÓN 19-21'!$C65&amp;". ",IF(AND($F$9=PARÁMETROS!$F$11,PARÁMETROS!$W58='MAPA DE RIESGOS'!W$9),'EVALUACIÓN 22'!$C65&amp;". ",""))))</f>
        <v/>
      </c>
      <c r="X63" s="52" t="str">
        <f>+IF(AND($F$9=PARÁMETROS!$F$8,PARÁMETROS!$K58=X$9),'EVALUACIÓN 19-21'!$C65&amp;". ",IF(AND($F$9=PARÁMETROS!$F$9,PARÁMETROS!$O58='MAPA DE RIESGOS'!X$9),'EVALUACIÓN 19-21'!$C65&amp;". ",IF(AND($F$9=PARÁMETROS!$F$10,PARÁMETROS!$S58='MAPA DE RIESGOS'!X$9),'EVALUACIÓN 19-21'!$C65&amp;". ",IF(AND($F$9=PARÁMETROS!$F$11,PARÁMETROS!$W58='MAPA DE RIESGOS'!X$9),'EVALUACIÓN 22'!$C65&amp;". ",""))))</f>
        <v/>
      </c>
      <c r="Y63" s="52" t="str">
        <f>+IF(AND($F$9=PARÁMETROS!$F$8,PARÁMETROS!$K58=Y$9),'EVALUACIÓN 19-21'!$C65&amp;". ",IF(AND($F$9=PARÁMETROS!$F$9,PARÁMETROS!$O58='MAPA DE RIESGOS'!Y$9),'EVALUACIÓN 19-21'!$C65&amp;". ",IF(AND($F$9=PARÁMETROS!$F$10,PARÁMETROS!$S58='MAPA DE RIESGOS'!Y$9),'EVALUACIÓN 19-21'!$C65&amp;". ",IF(AND($F$9=PARÁMETROS!$F$11,PARÁMETROS!$W58='MAPA DE RIESGOS'!Y$9),'EVALUACIÓN 22'!$C65&amp;". ",""))))</f>
        <v/>
      </c>
      <c r="Z63" s="52" t="str">
        <f>+IF(AND($F$9=PARÁMETROS!$F$8,PARÁMETROS!$K58=Z$9),'EVALUACIÓN 19-21'!$C65&amp;". ",IF(AND($F$9=PARÁMETROS!$F$9,PARÁMETROS!$O58='MAPA DE RIESGOS'!Z$9),'EVALUACIÓN 19-21'!$C65&amp;". ",IF(AND($F$9=PARÁMETROS!$F$10,PARÁMETROS!$S58='MAPA DE RIESGOS'!Z$9),'EVALUACIÓN 19-21'!$C65&amp;". ",IF(AND($F$9=PARÁMETROS!$F$11,PARÁMETROS!$W58='MAPA DE RIESGOS'!Z$9),'EVALUACIÓN 22'!$C65&amp;". ",""))))</f>
        <v/>
      </c>
      <c r="AA63" s="52" t="str">
        <f>+IF(AND($F$9=PARÁMETROS!$F$8,PARÁMETROS!$K58=AA$9),'EVALUACIÓN 19-21'!$C65&amp;". ",IF(AND($F$9=PARÁMETROS!$F$9,PARÁMETROS!$O58='MAPA DE RIESGOS'!AA$9),'EVALUACIÓN 19-21'!$C65&amp;". ",IF(AND($F$9=PARÁMETROS!$F$10,PARÁMETROS!$S58='MAPA DE RIESGOS'!AA$9),'EVALUACIÓN 19-21'!$C65&amp;". ",IF(AND($F$9=PARÁMETROS!$F$11,PARÁMETROS!$W58='MAPA DE RIESGOS'!AA$9),'EVALUACIÓN 22'!$C65&amp;". ",""))))</f>
        <v/>
      </c>
      <c r="AB63" s="52" t="str">
        <f>+IF(AND($F$9=PARÁMETROS!$F$8,PARÁMETROS!$K58=AB$9),'EVALUACIÓN 19-21'!$C65&amp;". ",IF(AND($F$9=PARÁMETROS!$F$9,PARÁMETROS!$O58='MAPA DE RIESGOS'!AB$9),'EVALUACIÓN 19-21'!$C65&amp;". ",IF(AND($F$9=PARÁMETROS!$F$10,PARÁMETROS!$S58='MAPA DE RIESGOS'!AB$9),'EVALUACIÓN 19-21'!$C65&amp;". ",IF(AND($F$9=PARÁMETROS!$F$11,PARÁMETROS!$W58='MAPA DE RIESGOS'!AB$9),'EVALUACIÓN 22'!$C65&amp;". ",""))))</f>
        <v/>
      </c>
      <c r="AC63" s="52" t="str">
        <f>+IF(AND($F$9=PARÁMETROS!$F$8,PARÁMETROS!$K58=AC$9),'EVALUACIÓN 19-21'!$C65&amp;". ",IF(AND($F$9=PARÁMETROS!$F$9,PARÁMETROS!$O58='MAPA DE RIESGOS'!AC$9),'EVALUACIÓN 19-21'!$C65&amp;". ",IF(AND($F$9=PARÁMETROS!$F$10,PARÁMETROS!$S58='MAPA DE RIESGOS'!AC$9),'EVALUACIÓN 19-21'!$C65&amp;". ",IF(AND($F$9=PARÁMETROS!$F$11,PARÁMETROS!$W58='MAPA DE RIESGOS'!AC$9),'EVALUACIÓN 22'!$C65&amp;". ",""))))</f>
        <v/>
      </c>
      <c r="AD63" s="52" t="str">
        <f>+IF(AND($F$9=PARÁMETROS!$F$8,PARÁMETROS!$K58=AD$9),'EVALUACIÓN 19-21'!$C65&amp;". ",IF(AND($F$9=PARÁMETROS!$F$9,PARÁMETROS!$O58='MAPA DE RIESGOS'!AD$9),'EVALUACIÓN 19-21'!$C65&amp;". ",IF(AND($F$9=PARÁMETROS!$F$10,PARÁMETROS!$S58='MAPA DE RIESGOS'!AD$9),'EVALUACIÓN 19-21'!$C65&amp;". ",IF(AND($F$9=PARÁMETROS!$F$11,PARÁMETROS!$W58='MAPA DE RIESGOS'!AD$9),'EVALUACIÓN 22'!$C65&amp;". ",""))))</f>
        <v/>
      </c>
      <c r="AE63" s="52" t="str">
        <f>+IF(AND($F$9=PARÁMETROS!$F$8,PARÁMETROS!$K58=AE$9),'EVALUACIÓN 19-21'!$C65&amp;". ",IF(AND($F$9=PARÁMETROS!$F$9,PARÁMETROS!$O58='MAPA DE RIESGOS'!AE$9),'EVALUACIÓN 19-21'!$C65&amp;". ",IF(AND($F$9=PARÁMETROS!$F$10,PARÁMETROS!$S58='MAPA DE RIESGOS'!AE$9),'EVALUACIÓN 19-21'!$C65&amp;". ",IF(AND($F$9=PARÁMETROS!$F$11,PARÁMETROS!$W58='MAPA DE RIESGOS'!AE$9),'EVALUACIÓN 22'!$C65&amp;". ",""))))</f>
        <v/>
      </c>
      <c r="AF63" s="52" t="str">
        <f>+IF(AND($F$9=PARÁMETROS!$F$8,PARÁMETROS!$K58=AF$9),'EVALUACIÓN 19-21'!$C65&amp;". ",IF(AND($F$9=PARÁMETROS!$F$9,PARÁMETROS!$O58='MAPA DE RIESGOS'!AF$9),'EVALUACIÓN 19-21'!$C65&amp;". ",IF(AND($F$9=PARÁMETROS!$F$10,PARÁMETROS!$S58='MAPA DE RIESGOS'!AF$9),'EVALUACIÓN 19-21'!$C65&amp;". ",IF(AND($F$9=PARÁMETROS!$F$11,PARÁMETROS!$W58='MAPA DE RIESGOS'!AF$9),'EVALUACIÓN 22'!$C65&amp;". ",""))))</f>
        <v/>
      </c>
      <c r="AG63" s="52" t="str">
        <f>+IF(AND($F$9=PARÁMETROS!$F$8,PARÁMETROS!$K58=AG$9),'EVALUACIÓN 19-21'!$C65&amp;". ",IF(AND($F$9=PARÁMETROS!$F$9,PARÁMETROS!$O58='MAPA DE RIESGOS'!AG$9),'EVALUACIÓN 19-21'!$C65&amp;". ",IF(AND($F$9=PARÁMETROS!$F$10,PARÁMETROS!$S58='MAPA DE RIESGOS'!AG$9),'EVALUACIÓN 19-21'!$C65&amp;". ",IF(AND($F$9=PARÁMETROS!$F$11,PARÁMETROS!$W58='MAPA DE RIESGOS'!AG$9),'EVALUACIÓN 22'!$C65&amp;". ",""))))</f>
        <v/>
      </c>
      <c r="AH63" s="53" t="str">
        <f>+IF(AND($F$9=PARÁMETROS!$F$8,PARÁMETROS!$K58=AH$9),'EVALUACIÓN 19-21'!$C65&amp;". ",IF(AND($F$9=PARÁMETROS!$F$9,PARÁMETROS!$O58='MAPA DE RIESGOS'!AH$9),'EVALUACIÓN 19-21'!$C65&amp;". ",IF(AND($F$9=PARÁMETROS!$F$10,PARÁMETROS!$S58='MAPA DE RIESGOS'!AH$9),'EVALUACIÓN 19-21'!$C65&amp;". ",IF(AND($F$9=PARÁMETROS!$F$11,PARÁMETROS!$W58='MAPA DE RIESGOS'!AH$9),'EVALUACIÓN 22'!$C65&amp;". ",""))))</f>
        <v/>
      </c>
    </row>
    <row r="64" spans="9:34" ht="15" x14ac:dyDescent="0.25">
      <c r="I64" s="48"/>
      <c r="J64" s="51" t="str">
        <f>+IF(AND($F$9=PARÁMETROS!$F$8,PARÁMETROS!$K59=J$9),'EVALUACIÓN 19-21'!$C66&amp;". ",IF(AND($F$9=PARÁMETROS!$F$9,PARÁMETROS!$O59='MAPA DE RIESGOS'!J$9),'EVALUACIÓN 19-21'!$C66&amp;". ",IF(AND($F$9=PARÁMETROS!$F$10,PARÁMETROS!$S59='MAPA DE RIESGOS'!J$9),'EVALUACIÓN 19-21'!$C66&amp;". ",IF(AND($F$9=PARÁMETROS!$F$11,PARÁMETROS!$W59='MAPA DE RIESGOS'!J$9),'EVALUACIÓN 22'!$C66&amp;". ",""))))</f>
        <v/>
      </c>
      <c r="K64" s="52" t="str">
        <f>+IF(AND($F$9=PARÁMETROS!$F$8,PARÁMETROS!$K59=K$9),'EVALUACIÓN 19-21'!$C66&amp;". ",IF(AND($F$9=PARÁMETROS!$F$9,PARÁMETROS!$O59='MAPA DE RIESGOS'!K$9),'EVALUACIÓN 19-21'!$C66&amp;". ",IF(AND($F$9=PARÁMETROS!$F$10,PARÁMETROS!$S59='MAPA DE RIESGOS'!K$9),'EVALUACIÓN 19-21'!$C66&amp;". ",IF(AND($F$9=PARÁMETROS!$F$11,PARÁMETROS!$W59='MAPA DE RIESGOS'!K$9),'EVALUACIÓN 22'!$C66&amp;". ",""))))</f>
        <v/>
      </c>
      <c r="L64" s="52" t="str">
        <f>+IF(AND($F$9=PARÁMETROS!$F$8,PARÁMETROS!$K59=L$9),'EVALUACIÓN 19-21'!$C66&amp;". ",IF(AND($F$9=PARÁMETROS!$F$9,PARÁMETROS!$O59='MAPA DE RIESGOS'!L$9),'EVALUACIÓN 19-21'!$C66&amp;". ",IF(AND($F$9=PARÁMETROS!$F$10,PARÁMETROS!$S59='MAPA DE RIESGOS'!L$9),'EVALUACIÓN 19-21'!$C66&amp;". ",IF(AND($F$9=PARÁMETROS!$F$11,PARÁMETROS!$W59='MAPA DE RIESGOS'!L$9),'EVALUACIÓN 22'!$C66&amp;". ",""))))</f>
        <v/>
      </c>
      <c r="M64" s="52" t="str">
        <f>+IF(AND($F$9=PARÁMETROS!$F$8,PARÁMETROS!$K59=M$9),'EVALUACIÓN 19-21'!$C66&amp;". ",IF(AND($F$9=PARÁMETROS!$F$9,PARÁMETROS!$O59='MAPA DE RIESGOS'!M$9),'EVALUACIÓN 19-21'!$C66&amp;". ",IF(AND($F$9=PARÁMETROS!$F$10,PARÁMETROS!$S59='MAPA DE RIESGOS'!M$9),'EVALUACIÓN 19-21'!$C66&amp;". ",IF(AND($F$9=PARÁMETROS!$F$11,PARÁMETROS!$W59='MAPA DE RIESGOS'!M$9),'EVALUACIÓN 22'!$C66&amp;". ",""))))</f>
        <v/>
      </c>
      <c r="N64" s="52" t="str">
        <f>+IF(AND($F$9=PARÁMETROS!$F$8,PARÁMETROS!$K59=N$9),'EVALUACIÓN 19-21'!$C66&amp;". ",IF(AND($F$9=PARÁMETROS!$F$9,PARÁMETROS!$O59='MAPA DE RIESGOS'!N$9),'EVALUACIÓN 19-21'!$C66&amp;". ",IF(AND($F$9=PARÁMETROS!$F$10,PARÁMETROS!$S59='MAPA DE RIESGOS'!N$9),'EVALUACIÓN 19-21'!$C66&amp;". ",IF(AND($F$9=PARÁMETROS!$F$11,PARÁMETROS!$W59='MAPA DE RIESGOS'!N$9),'EVALUACIÓN 22'!$C66&amp;". ",""))))</f>
        <v/>
      </c>
      <c r="O64" s="52" t="str">
        <f>+IF(AND($F$9=PARÁMETROS!$F$8,PARÁMETROS!$K59=O$9),'EVALUACIÓN 19-21'!$C66&amp;". ",IF(AND($F$9=PARÁMETROS!$F$9,PARÁMETROS!$O59='MAPA DE RIESGOS'!O$9),'EVALUACIÓN 19-21'!$C66&amp;". ",IF(AND($F$9=PARÁMETROS!$F$10,PARÁMETROS!$S59='MAPA DE RIESGOS'!O$9),'EVALUACIÓN 19-21'!$C66&amp;". ",IF(AND($F$9=PARÁMETROS!$F$11,PARÁMETROS!$W59='MAPA DE RIESGOS'!O$9),'EVALUACIÓN 22'!$C66&amp;". ",""))))</f>
        <v/>
      </c>
      <c r="P64" s="52" t="str">
        <f>+IF(AND($F$9=PARÁMETROS!$F$8,PARÁMETROS!$K59=P$9),'EVALUACIÓN 19-21'!$C66&amp;". ",IF(AND($F$9=PARÁMETROS!$F$9,PARÁMETROS!$O59='MAPA DE RIESGOS'!P$9),'EVALUACIÓN 19-21'!$C66&amp;". ",IF(AND($F$9=PARÁMETROS!$F$10,PARÁMETROS!$S59='MAPA DE RIESGOS'!P$9),'EVALUACIÓN 19-21'!$C66&amp;". ",IF(AND($F$9=PARÁMETROS!$F$11,PARÁMETROS!$W59='MAPA DE RIESGOS'!P$9),'EVALUACIÓN 22'!$C66&amp;". ",""))))</f>
        <v/>
      </c>
      <c r="Q64" s="52" t="str">
        <f>+IF(AND($F$9=PARÁMETROS!$F$8,PARÁMETROS!$K59=Q$9),'EVALUACIÓN 19-21'!$C66&amp;". ",IF(AND($F$9=PARÁMETROS!$F$9,PARÁMETROS!$O59='MAPA DE RIESGOS'!Q$9),'EVALUACIÓN 19-21'!$C66&amp;". ",IF(AND($F$9=PARÁMETROS!$F$10,PARÁMETROS!$S59='MAPA DE RIESGOS'!Q$9),'EVALUACIÓN 19-21'!$C66&amp;". ",IF(AND($F$9=PARÁMETROS!$F$11,PARÁMETROS!$W59='MAPA DE RIESGOS'!Q$9),'EVALUACIÓN 22'!$C66&amp;". ",""))))</f>
        <v/>
      </c>
      <c r="R64" s="52" t="str">
        <f>+IF(AND($F$9=PARÁMETROS!$F$8,PARÁMETROS!$K59=R$9),'EVALUACIÓN 19-21'!$C66&amp;". ",IF(AND($F$9=PARÁMETROS!$F$9,PARÁMETROS!$O59='MAPA DE RIESGOS'!R$9),'EVALUACIÓN 19-21'!$C66&amp;". ",IF(AND($F$9=PARÁMETROS!$F$10,PARÁMETROS!$S59='MAPA DE RIESGOS'!R$9),'EVALUACIÓN 19-21'!$C66&amp;". ",IF(AND($F$9=PARÁMETROS!$F$11,PARÁMETROS!$W59='MAPA DE RIESGOS'!R$9),'EVALUACIÓN 22'!$C66&amp;". ",""))))</f>
        <v/>
      </c>
      <c r="S64" s="52" t="str">
        <f>+IF(AND($F$9=PARÁMETROS!$F$8,PARÁMETROS!$K59=S$9),'EVALUACIÓN 19-21'!$C66&amp;". ",IF(AND($F$9=PARÁMETROS!$F$9,PARÁMETROS!$O59='MAPA DE RIESGOS'!S$9),'EVALUACIÓN 19-21'!$C66&amp;". ",IF(AND($F$9=PARÁMETROS!$F$10,PARÁMETROS!$S59='MAPA DE RIESGOS'!S$9),'EVALUACIÓN 19-21'!$C66&amp;". ",IF(AND($F$9=PARÁMETROS!$F$11,PARÁMETROS!$W59='MAPA DE RIESGOS'!S$9),'EVALUACIÓN 22'!$C66&amp;". ",""))))</f>
        <v/>
      </c>
      <c r="T64" s="52" t="str">
        <f>+IF(AND($F$9=PARÁMETROS!$F$8,PARÁMETROS!$K59=T$9),'EVALUACIÓN 19-21'!$C66&amp;". ",IF(AND($F$9=PARÁMETROS!$F$9,PARÁMETROS!$O59='MAPA DE RIESGOS'!T$9),'EVALUACIÓN 19-21'!$C66&amp;". ",IF(AND($F$9=PARÁMETROS!$F$10,PARÁMETROS!$S59='MAPA DE RIESGOS'!T$9),'EVALUACIÓN 19-21'!$C66&amp;". ",IF(AND($F$9=PARÁMETROS!$F$11,PARÁMETROS!$W59='MAPA DE RIESGOS'!T$9),'EVALUACIÓN 22'!$C66&amp;". ",""))))</f>
        <v/>
      </c>
      <c r="U64" s="52" t="str">
        <f>+IF(AND($F$9=PARÁMETROS!$F$8,PARÁMETROS!$K59=U$9),'EVALUACIÓN 19-21'!$C66&amp;". ",IF(AND($F$9=PARÁMETROS!$F$9,PARÁMETROS!$O59='MAPA DE RIESGOS'!U$9),'EVALUACIÓN 19-21'!$C66&amp;". ",IF(AND($F$9=PARÁMETROS!$F$10,PARÁMETROS!$S59='MAPA DE RIESGOS'!U$9),'EVALUACIÓN 19-21'!$C66&amp;". ",IF(AND($F$9=PARÁMETROS!$F$11,PARÁMETROS!$W59='MAPA DE RIESGOS'!U$9),'EVALUACIÓN 22'!$C66&amp;". ",""))))</f>
        <v/>
      </c>
      <c r="V64" s="52" t="str">
        <f>+IF(AND($F$9=PARÁMETROS!$F$8,PARÁMETROS!$K59=V$9),'EVALUACIÓN 19-21'!$C66&amp;". ",IF(AND($F$9=PARÁMETROS!$F$9,PARÁMETROS!$O59='MAPA DE RIESGOS'!V$9),'EVALUACIÓN 19-21'!$C66&amp;". ",IF(AND($F$9=PARÁMETROS!$F$10,PARÁMETROS!$S59='MAPA DE RIESGOS'!V$9),'EVALUACIÓN 19-21'!$C66&amp;". ",IF(AND($F$9=PARÁMETROS!$F$11,PARÁMETROS!$W59='MAPA DE RIESGOS'!V$9),'EVALUACIÓN 22'!$C66&amp;". ",""))))</f>
        <v/>
      </c>
      <c r="W64" s="52" t="str">
        <f>+IF(AND($F$9=PARÁMETROS!$F$8,PARÁMETROS!$K59=W$9),'EVALUACIÓN 19-21'!$C66&amp;". ",IF(AND($F$9=PARÁMETROS!$F$9,PARÁMETROS!$O59='MAPA DE RIESGOS'!W$9),'EVALUACIÓN 19-21'!$C66&amp;". ",IF(AND($F$9=PARÁMETROS!$F$10,PARÁMETROS!$S59='MAPA DE RIESGOS'!W$9),'EVALUACIÓN 19-21'!$C66&amp;". ",IF(AND($F$9=PARÁMETROS!$F$11,PARÁMETROS!$W59='MAPA DE RIESGOS'!W$9),'EVALUACIÓN 22'!$C66&amp;". ",""))))</f>
        <v/>
      </c>
      <c r="X64" s="52" t="str">
        <f>+IF(AND($F$9=PARÁMETROS!$F$8,PARÁMETROS!$K59=X$9),'EVALUACIÓN 19-21'!$C66&amp;". ",IF(AND($F$9=PARÁMETROS!$F$9,PARÁMETROS!$O59='MAPA DE RIESGOS'!X$9),'EVALUACIÓN 19-21'!$C66&amp;". ",IF(AND($F$9=PARÁMETROS!$F$10,PARÁMETROS!$S59='MAPA DE RIESGOS'!X$9),'EVALUACIÓN 19-21'!$C66&amp;". ",IF(AND($F$9=PARÁMETROS!$F$11,PARÁMETROS!$W59='MAPA DE RIESGOS'!X$9),'EVALUACIÓN 22'!$C66&amp;". ",""))))</f>
        <v/>
      </c>
      <c r="Y64" s="52" t="str">
        <f>+IF(AND($F$9=PARÁMETROS!$F$8,PARÁMETROS!$K59=Y$9),'EVALUACIÓN 19-21'!$C66&amp;". ",IF(AND($F$9=PARÁMETROS!$F$9,PARÁMETROS!$O59='MAPA DE RIESGOS'!Y$9),'EVALUACIÓN 19-21'!$C66&amp;". ",IF(AND($F$9=PARÁMETROS!$F$10,PARÁMETROS!$S59='MAPA DE RIESGOS'!Y$9),'EVALUACIÓN 19-21'!$C66&amp;". ",IF(AND($F$9=PARÁMETROS!$F$11,PARÁMETROS!$W59='MAPA DE RIESGOS'!Y$9),'EVALUACIÓN 22'!$C66&amp;". ",""))))</f>
        <v/>
      </c>
      <c r="Z64" s="52" t="str">
        <f>+IF(AND($F$9=PARÁMETROS!$F$8,PARÁMETROS!$K59=Z$9),'EVALUACIÓN 19-21'!$C66&amp;". ",IF(AND($F$9=PARÁMETROS!$F$9,PARÁMETROS!$O59='MAPA DE RIESGOS'!Z$9),'EVALUACIÓN 19-21'!$C66&amp;". ",IF(AND($F$9=PARÁMETROS!$F$10,PARÁMETROS!$S59='MAPA DE RIESGOS'!Z$9),'EVALUACIÓN 19-21'!$C66&amp;". ",IF(AND($F$9=PARÁMETROS!$F$11,PARÁMETROS!$W59='MAPA DE RIESGOS'!Z$9),'EVALUACIÓN 22'!$C66&amp;". ",""))))</f>
        <v/>
      </c>
      <c r="AA64" s="52" t="str">
        <f>+IF(AND($F$9=PARÁMETROS!$F$8,PARÁMETROS!$K59=AA$9),'EVALUACIÓN 19-21'!$C66&amp;". ",IF(AND($F$9=PARÁMETROS!$F$9,PARÁMETROS!$O59='MAPA DE RIESGOS'!AA$9),'EVALUACIÓN 19-21'!$C66&amp;". ",IF(AND($F$9=PARÁMETROS!$F$10,PARÁMETROS!$S59='MAPA DE RIESGOS'!AA$9),'EVALUACIÓN 19-21'!$C66&amp;". ",IF(AND($F$9=PARÁMETROS!$F$11,PARÁMETROS!$W59='MAPA DE RIESGOS'!AA$9),'EVALUACIÓN 22'!$C66&amp;". ",""))))</f>
        <v/>
      </c>
      <c r="AB64" s="52" t="str">
        <f>+IF(AND($F$9=PARÁMETROS!$F$8,PARÁMETROS!$K59=AB$9),'EVALUACIÓN 19-21'!$C66&amp;". ",IF(AND($F$9=PARÁMETROS!$F$9,PARÁMETROS!$O59='MAPA DE RIESGOS'!AB$9),'EVALUACIÓN 19-21'!$C66&amp;". ",IF(AND($F$9=PARÁMETROS!$F$10,PARÁMETROS!$S59='MAPA DE RIESGOS'!AB$9),'EVALUACIÓN 19-21'!$C66&amp;". ",IF(AND($F$9=PARÁMETROS!$F$11,PARÁMETROS!$W59='MAPA DE RIESGOS'!AB$9),'EVALUACIÓN 22'!$C66&amp;". ",""))))</f>
        <v/>
      </c>
      <c r="AC64" s="52" t="str">
        <f>+IF(AND($F$9=PARÁMETROS!$F$8,PARÁMETROS!$K59=AC$9),'EVALUACIÓN 19-21'!$C66&amp;". ",IF(AND($F$9=PARÁMETROS!$F$9,PARÁMETROS!$O59='MAPA DE RIESGOS'!AC$9),'EVALUACIÓN 19-21'!$C66&amp;". ",IF(AND($F$9=PARÁMETROS!$F$10,PARÁMETROS!$S59='MAPA DE RIESGOS'!AC$9),'EVALUACIÓN 19-21'!$C66&amp;". ",IF(AND($F$9=PARÁMETROS!$F$11,PARÁMETROS!$W59='MAPA DE RIESGOS'!AC$9),'EVALUACIÓN 22'!$C66&amp;". ",""))))</f>
        <v/>
      </c>
      <c r="AD64" s="52" t="str">
        <f>+IF(AND($F$9=PARÁMETROS!$F$8,PARÁMETROS!$K59=AD$9),'EVALUACIÓN 19-21'!$C66&amp;". ",IF(AND($F$9=PARÁMETROS!$F$9,PARÁMETROS!$O59='MAPA DE RIESGOS'!AD$9),'EVALUACIÓN 19-21'!$C66&amp;". ",IF(AND($F$9=PARÁMETROS!$F$10,PARÁMETROS!$S59='MAPA DE RIESGOS'!AD$9),'EVALUACIÓN 19-21'!$C66&amp;". ",IF(AND($F$9=PARÁMETROS!$F$11,PARÁMETROS!$W59='MAPA DE RIESGOS'!AD$9),'EVALUACIÓN 22'!$C66&amp;". ",""))))</f>
        <v/>
      </c>
      <c r="AE64" s="52" t="str">
        <f>+IF(AND($F$9=PARÁMETROS!$F$8,PARÁMETROS!$K59=AE$9),'EVALUACIÓN 19-21'!$C66&amp;". ",IF(AND($F$9=PARÁMETROS!$F$9,PARÁMETROS!$O59='MAPA DE RIESGOS'!AE$9),'EVALUACIÓN 19-21'!$C66&amp;". ",IF(AND($F$9=PARÁMETROS!$F$10,PARÁMETROS!$S59='MAPA DE RIESGOS'!AE$9),'EVALUACIÓN 19-21'!$C66&amp;". ",IF(AND($F$9=PARÁMETROS!$F$11,PARÁMETROS!$W59='MAPA DE RIESGOS'!AE$9),'EVALUACIÓN 22'!$C66&amp;". ",""))))</f>
        <v/>
      </c>
      <c r="AF64" s="52" t="str">
        <f>+IF(AND($F$9=PARÁMETROS!$F$8,PARÁMETROS!$K59=AF$9),'EVALUACIÓN 19-21'!$C66&amp;". ",IF(AND($F$9=PARÁMETROS!$F$9,PARÁMETROS!$O59='MAPA DE RIESGOS'!AF$9),'EVALUACIÓN 19-21'!$C66&amp;". ",IF(AND($F$9=PARÁMETROS!$F$10,PARÁMETROS!$S59='MAPA DE RIESGOS'!AF$9),'EVALUACIÓN 19-21'!$C66&amp;". ",IF(AND($F$9=PARÁMETROS!$F$11,PARÁMETROS!$W59='MAPA DE RIESGOS'!AF$9),'EVALUACIÓN 22'!$C66&amp;". ",""))))</f>
        <v/>
      </c>
      <c r="AG64" s="52" t="str">
        <f>+IF(AND($F$9=PARÁMETROS!$F$8,PARÁMETROS!$K59=AG$9),'EVALUACIÓN 19-21'!$C66&amp;". ",IF(AND($F$9=PARÁMETROS!$F$9,PARÁMETROS!$O59='MAPA DE RIESGOS'!AG$9),'EVALUACIÓN 19-21'!$C66&amp;". ",IF(AND($F$9=PARÁMETROS!$F$10,PARÁMETROS!$S59='MAPA DE RIESGOS'!AG$9),'EVALUACIÓN 19-21'!$C66&amp;". ",IF(AND($F$9=PARÁMETROS!$F$11,PARÁMETROS!$W59='MAPA DE RIESGOS'!AG$9),'EVALUACIÓN 22'!$C66&amp;". ",""))))</f>
        <v/>
      </c>
      <c r="AH64" s="53" t="str">
        <f>+IF(AND($F$9=PARÁMETROS!$F$8,PARÁMETROS!$K59=AH$9),'EVALUACIÓN 19-21'!$C66&amp;". ",IF(AND($F$9=PARÁMETROS!$F$9,PARÁMETROS!$O59='MAPA DE RIESGOS'!AH$9),'EVALUACIÓN 19-21'!$C66&amp;". ",IF(AND($F$9=PARÁMETROS!$F$10,PARÁMETROS!$S59='MAPA DE RIESGOS'!AH$9),'EVALUACIÓN 19-21'!$C66&amp;". ",IF(AND($F$9=PARÁMETROS!$F$11,PARÁMETROS!$W59='MAPA DE RIESGOS'!AH$9),'EVALUACIÓN 22'!$C66&amp;". ",""))))</f>
        <v/>
      </c>
    </row>
    <row r="65" spans="9:34" ht="15" x14ac:dyDescent="0.25">
      <c r="I65" s="48"/>
      <c r="J65" s="51" t="str">
        <f>+IF(AND($F$9=PARÁMETROS!$F$8,PARÁMETROS!$K60=J$9),'EVALUACIÓN 19-21'!$C67&amp;". ",IF(AND($F$9=PARÁMETROS!$F$9,PARÁMETROS!$O60='MAPA DE RIESGOS'!J$9),'EVALUACIÓN 19-21'!$C67&amp;". ",IF(AND($F$9=PARÁMETROS!$F$10,PARÁMETROS!$S60='MAPA DE RIESGOS'!J$9),'EVALUACIÓN 19-21'!$C67&amp;". ",IF(AND($F$9=PARÁMETROS!$F$11,PARÁMETROS!$W60='MAPA DE RIESGOS'!J$9),'EVALUACIÓN 22'!$C67&amp;". ",""))))</f>
        <v/>
      </c>
      <c r="K65" s="52" t="str">
        <f>+IF(AND($F$9=PARÁMETROS!$F$8,PARÁMETROS!$K60=K$9),'EVALUACIÓN 19-21'!$C67&amp;". ",IF(AND($F$9=PARÁMETROS!$F$9,PARÁMETROS!$O60='MAPA DE RIESGOS'!K$9),'EVALUACIÓN 19-21'!$C67&amp;". ",IF(AND($F$9=PARÁMETROS!$F$10,PARÁMETROS!$S60='MAPA DE RIESGOS'!K$9),'EVALUACIÓN 19-21'!$C67&amp;". ",IF(AND($F$9=PARÁMETROS!$F$11,PARÁMETROS!$W60='MAPA DE RIESGOS'!K$9),'EVALUACIÓN 22'!$C67&amp;". ",""))))</f>
        <v/>
      </c>
      <c r="L65" s="52" t="str">
        <f>+IF(AND($F$9=PARÁMETROS!$F$8,PARÁMETROS!$K60=L$9),'EVALUACIÓN 19-21'!$C67&amp;". ",IF(AND($F$9=PARÁMETROS!$F$9,PARÁMETROS!$O60='MAPA DE RIESGOS'!L$9),'EVALUACIÓN 19-21'!$C67&amp;". ",IF(AND($F$9=PARÁMETROS!$F$10,PARÁMETROS!$S60='MAPA DE RIESGOS'!L$9),'EVALUACIÓN 19-21'!$C67&amp;". ",IF(AND($F$9=PARÁMETROS!$F$11,PARÁMETROS!$W60='MAPA DE RIESGOS'!L$9),'EVALUACIÓN 22'!$C67&amp;". ",""))))</f>
        <v/>
      </c>
      <c r="M65" s="52" t="str">
        <f>+IF(AND($F$9=PARÁMETROS!$F$8,PARÁMETROS!$K60=M$9),'EVALUACIÓN 19-21'!$C67&amp;". ",IF(AND($F$9=PARÁMETROS!$F$9,PARÁMETROS!$O60='MAPA DE RIESGOS'!M$9),'EVALUACIÓN 19-21'!$C67&amp;". ",IF(AND($F$9=PARÁMETROS!$F$10,PARÁMETROS!$S60='MAPA DE RIESGOS'!M$9),'EVALUACIÓN 19-21'!$C67&amp;". ",IF(AND($F$9=PARÁMETROS!$F$11,PARÁMETROS!$W60='MAPA DE RIESGOS'!M$9),'EVALUACIÓN 22'!$C67&amp;". ",""))))</f>
        <v/>
      </c>
      <c r="N65" s="52" t="str">
        <f>+IF(AND($F$9=PARÁMETROS!$F$8,PARÁMETROS!$K60=N$9),'EVALUACIÓN 19-21'!$C67&amp;". ",IF(AND($F$9=PARÁMETROS!$F$9,PARÁMETROS!$O60='MAPA DE RIESGOS'!N$9),'EVALUACIÓN 19-21'!$C67&amp;". ",IF(AND($F$9=PARÁMETROS!$F$10,PARÁMETROS!$S60='MAPA DE RIESGOS'!N$9),'EVALUACIÓN 19-21'!$C67&amp;". ",IF(AND($F$9=PARÁMETROS!$F$11,PARÁMETROS!$W60='MAPA DE RIESGOS'!N$9),'EVALUACIÓN 22'!$C67&amp;". ",""))))</f>
        <v/>
      </c>
      <c r="O65" s="52" t="str">
        <f>+IF(AND($F$9=PARÁMETROS!$F$8,PARÁMETROS!$K60=O$9),'EVALUACIÓN 19-21'!$C67&amp;". ",IF(AND($F$9=PARÁMETROS!$F$9,PARÁMETROS!$O60='MAPA DE RIESGOS'!O$9),'EVALUACIÓN 19-21'!$C67&amp;". ",IF(AND($F$9=PARÁMETROS!$F$10,PARÁMETROS!$S60='MAPA DE RIESGOS'!O$9),'EVALUACIÓN 19-21'!$C67&amp;". ",IF(AND($F$9=PARÁMETROS!$F$11,PARÁMETROS!$W60='MAPA DE RIESGOS'!O$9),'EVALUACIÓN 22'!$C67&amp;". ",""))))</f>
        <v/>
      </c>
      <c r="P65" s="52" t="str">
        <f>+IF(AND($F$9=PARÁMETROS!$F$8,PARÁMETROS!$K60=P$9),'EVALUACIÓN 19-21'!$C67&amp;". ",IF(AND($F$9=PARÁMETROS!$F$9,PARÁMETROS!$O60='MAPA DE RIESGOS'!P$9),'EVALUACIÓN 19-21'!$C67&amp;". ",IF(AND($F$9=PARÁMETROS!$F$10,PARÁMETROS!$S60='MAPA DE RIESGOS'!P$9),'EVALUACIÓN 19-21'!$C67&amp;". ",IF(AND($F$9=PARÁMETROS!$F$11,PARÁMETROS!$W60='MAPA DE RIESGOS'!P$9),'EVALUACIÓN 22'!$C67&amp;". ",""))))</f>
        <v/>
      </c>
      <c r="Q65" s="52" t="str">
        <f>+IF(AND($F$9=PARÁMETROS!$F$8,PARÁMETROS!$K60=Q$9),'EVALUACIÓN 19-21'!$C67&amp;". ",IF(AND($F$9=PARÁMETROS!$F$9,PARÁMETROS!$O60='MAPA DE RIESGOS'!Q$9),'EVALUACIÓN 19-21'!$C67&amp;". ",IF(AND($F$9=PARÁMETROS!$F$10,PARÁMETROS!$S60='MAPA DE RIESGOS'!Q$9),'EVALUACIÓN 19-21'!$C67&amp;". ",IF(AND($F$9=PARÁMETROS!$F$11,PARÁMETROS!$W60='MAPA DE RIESGOS'!Q$9),'EVALUACIÓN 22'!$C67&amp;". ",""))))</f>
        <v/>
      </c>
      <c r="R65" s="52" t="str">
        <f>+IF(AND($F$9=PARÁMETROS!$F$8,PARÁMETROS!$K60=R$9),'EVALUACIÓN 19-21'!$C67&amp;". ",IF(AND($F$9=PARÁMETROS!$F$9,PARÁMETROS!$O60='MAPA DE RIESGOS'!R$9),'EVALUACIÓN 19-21'!$C67&amp;". ",IF(AND($F$9=PARÁMETROS!$F$10,PARÁMETROS!$S60='MAPA DE RIESGOS'!R$9),'EVALUACIÓN 19-21'!$C67&amp;". ",IF(AND($F$9=PARÁMETROS!$F$11,PARÁMETROS!$W60='MAPA DE RIESGOS'!R$9),'EVALUACIÓN 22'!$C67&amp;". ",""))))</f>
        <v/>
      </c>
      <c r="S65" s="52" t="str">
        <f>+IF(AND($F$9=PARÁMETROS!$F$8,PARÁMETROS!$K60=S$9),'EVALUACIÓN 19-21'!$C67&amp;". ",IF(AND($F$9=PARÁMETROS!$F$9,PARÁMETROS!$O60='MAPA DE RIESGOS'!S$9),'EVALUACIÓN 19-21'!$C67&amp;". ",IF(AND($F$9=PARÁMETROS!$F$10,PARÁMETROS!$S60='MAPA DE RIESGOS'!S$9),'EVALUACIÓN 19-21'!$C67&amp;". ",IF(AND($F$9=PARÁMETROS!$F$11,PARÁMETROS!$W60='MAPA DE RIESGOS'!S$9),'EVALUACIÓN 22'!$C67&amp;". ",""))))</f>
        <v/>
      </c>
      <c r="T65" s="52" t="str">
        <f>+IF(AND($F$9=PARÁMETROS!$F$8,PARÁMETROS!$K60=T$9),'EVALUACIÓN 19-21'!$C67&amp;". ",IF(AND($F$9=PARÁMETROS!$F$9,PARÁMETROS!$O60='MAPA DE RIESGOS'!T$9),'EVALUACIÓN 19-21'!$C67&amp;". ",IF(AND($F$9=PARÁMETROS!$F$10,PARÁMETROS!$S60='MAPA DE RIESGOS'!T$9),'EVALUACIÓN 19-21'!$C67&amp;". ",IF(AND($F$9=PARÁMETROS!$F$11,PARÁMETROS!$W60='MAPA DE RIESGOS'!T$9),'EVALUACIÓN 22'!$C67&amp;". ",""))))</f>
        <v/>
      </c>
      <c r="U65" s="52" t="str">
        <f>+IF(AND($F$9=PARÁMETROS!$F$8,PARÁMETROS!$K60=U$9),'EVALUACIÓN 19-21'!$C67&amp;". ",IF(AND($F$9=PARÁMETROS!$F$9,PARÁMETROS!$O60='MAPA DE RIESGOS'!U$9),'EVALUACIÓN 19-21'!$C67&amp;". ",IF(AND($F$9=PARÁMETROS!$F$10,PARÁMETROS!$S60='MAPA DE RIESGOS'!U$9),'EVALUACIÓN 19-21'!$C67&amp;". ",IF(AND($F$9=PARÁMETROS!$F$11,PARÁMETROS!$W60='MAPA DE RIESGOS'!U$9),'EVALUACIÓN 22'!$C67&amp;". ",""))))</f>
        <v/>
      </c>
      <c r="V65" s="52" t="str">
        <f>+IF(AND($F$9=PARÁMETROS!$F$8,PARÁMETROS!$K60=V$9),'EVALUACIÓN 19-21'!$C67&amp;". ",IF(AND($F$9=PARÁMETROS!$F$9,PARÁMETROS!$O60='MAPA DE RIESGOS'!V$9),'EVALUACIÓN 19-21'!$C67&amp;". ",IF(AND($F$9=PARÁMETROS!$F$10,PARÁMETROS!$S60='MAPA DE RIESGOS'!V$9),'EVALUACIÓN 19-21'!$C67&amp;". ",IF(AND($F$9=PARÁMETROS!$F$11,PARÁMETROS!$W60='MAPA DE RIESGOS'!V$9),'EVALUACIÓN 22'!$C67&amp;". ",""))))</f>
        <v/>
      </c>
      <c r="W65" s="52" t="str">
        <f>+IF(AND($F$9=PARÁMETROS!$F$8,PARÁMETROS!$K60=W$9),'EVALUACIÓN 19-21'!$C67&amp;". ",IF(AND($F$9=PARÁMETROS!$F$9,PARÁMETROS!$O60='MAPA DE RIESGOS'!W$9),'EVALUACIÓN 19-21'!$C67&amp;". ",IF(AND($F$9=PARÁMETROS!$F$10,PARÁMETROS!$S60='MAPA DE RIESGOS'!W$9),'EVALUACIÓN 19-21'!$C67&amp;". ",IF(AND($F$9=PARÁMETROS!$F$11,PARÁMETROS!$W60='MAPA DE RIESGOS'!W$9),'EVALUACIÓN 22'!$C67&amp;". ",""))))</f>
        <v/>
      </c>
      <c r="X65" s="52" t="str">
        <f>+IF(AND($F$9=PARÁMETROS!$F$8,PARÁMETROS!$K60=X$9),'EVALUACIÓN 19-21'!$C67&amp;". ",IF(AND($F$9=PARÁMETROS!$F$9,PARÁMETROS!$O60='MAPA DE RIESGOS'!X$9),'EVALUACIÓN 19-21'!$C67&amp;". ",IF(AND($F$9=PARÁMETROS!$F$10,PARÁMETROS!$S60='MAPA DE RIESGOS'!X$9),'EVALUACIÓN 19-21'!$C67&amp;". ",IF(AND($F$9=PARÁMETROS!$F$11,PARÁMETROS!$W60='MAPA DE RIESGOS'!X$9),'EVALUACIÓN 22'!$C67&amp;". ",""))))</f>
        <v/>
      </c>
      <c r="Y65" s="52" t="str">
        <f>+IF(AND($F$9=PARÁMETROS!$F$8,PARÁMETROS!$K60=Y$9),'EVALUACIÓN 19-21'!$C67&amp;". ",IF(AND($F$9=PARÁMETROS!$F$9,PARÁMETROS!$O60='MAPA DE RIESGOS'!Y$9),'EVALUACIÓN 19-21'!$C67&amp;". ",IF(AND($F$9=PARÁMETROS!$F$10,PARÁMETROS!$S60='MAPA DE RIESGOS'!Y$9),'EVALUACIÓN 19-21'!$C67&amp;". ",IF(AND($F$9=PARÁMETROS!$F$11,PARÁMETROS!$W60='MAPA DE RIESGOS'!Y$9),'EVALUACIÓN 22'!$C67&amp;". ",""))))</f>
        <v/>
      </c>
      <c r="Z65" s="52" t="str">
        <f>+IF(AND($F$9=PARÁMETROS!$F$8,PARÁMETROS!$K60=Z$9),'EVALUACIÓN 19-21'!$C67&amp;". ",IF(AND($F$9=PARÁMETROS!$F$9,PARÁMETROS!$O60='MAPA DE RIESGOS'!Z$9),'EVALUACIÓN 19-21'!$C67&amp;". ",IF(AND($F$9=PARÁMETROS!$F$10,PARÁMETROS!$S60='MAPA DE RIESGOS'!Z$9),'EVALUACIÓN 19-21'!$C67&amp;". ",IF(AND($F$9=PARÁMETROS!$F$11,PARÁMETROS!$W60='MAPA DE RIESGOS'!Z$9),'EVALUACIÓN 22'!$C67&amp;". ",""))))</f>
        <v/>
      </c>
      <c r="AA65" s="52" t="str">
        <f>+IF(AND($F$9=PARÁMETROS!$F$8,PARÁMETROS!$K60=AA$9),'EVALUACIÓN 19-21'!$C67&amp;". ",IF(AND($F$9=PARÁMETROS!$F$9,PARÁMETROS!$O60='MAPA DE RIESGOS'!AA$9),'EVALUACIÓN 19-21'!$C67&amp;". ",IF(AND($F$9=PARÁMETROS!$F$10,PARÁMETROS!$S60='MAPA DE RIESGOS'!AA$9),'EVALUACIÓN 19-21'!$C67&amp;". ",IF(AND($F$9=PARÁMETROS!$F$11,PARÁMETROS!$W60='MAPA DE RIESGOS'!AA$9),'EVALUACIÓN 22'!$C67&amp;". ",""))))</f>
        <v/>
      </c>
      <c r="AB65" s="52" t="str">
        <f>+IF(AND($F$9=PARÁMETROS!$F$8,PARÁMETROS!$K60=AB$9),'EVALUACIÓN 19-21'!$C67&amp;". ",IF(AND($F$9=PARÁMETROS!$F$9,PARÁMETROS!$O60='MAPA DE RIESGOS'!AB$9),'EVALUACIÓN 19-21'!$C67&amp;". ",IF(AND($F$9=PARÁMETROS!$F$10,PARÁMETROS!$S60='MAPA DE RIESGOS'!AB$9),'EVALUACIÓN 19-21'!$C67&amp;". ",IF(AND($F$9=PARÁMETROS!$F$11,PARÁMETROS!$W60='MAPA DE RIESGOS'!AB$9),'EVALUACIÓN 22'!$C67&amp;". ",""))))</f>
        <v/>
      </c>
      <c r="AC65" s="52" t="str">
        <f>+IF(AND($F$9=PARÁMETROS!$F$8,PARÁMETROS!$K60=AC$9),'EVALUACIÓN 19-21'!$C67&amp;". ",IF(AND($F$9=PARÁMETROS!$F$9,PARÁMETROS!$O60='MAPA DE RIESGOS'!AC$9),'EVALUACIÓN 19-21'!$C67&amp;". ",IF(AND($F$9=PARÁMETROS!$F$10,PARÁMETROS!$S60='MAPA DE RIESGOS'!AC$9),'EVALUACIÓN 19-21'!$C67&amp;". ",IF(AND($F$9=PARÁMETROS!$F$11,PARÁMETROS!$W60='MAPA DE RIESGOS'!AC$9),'EVALUACIÓN 22'!$C67&amp;". ",""))))</f>
        <v/>
      </c>
      <c r="AD65" s="52" t="str">
        <f>+IF(AND($F$9=PARÁMETROS!$F$8,PARÁMETROS!$K60=AD$9),'EVALUACIÓN 19-21'!$C67&amp;". ",IF(AND($F$9=PARÁMETROS!$F$9,PARÁMETROS!$O60='MAPA DE RIESGOS'!AD$9),'EVALUACIÓN 19-21'!$C67&amp;". ",IF(AND($F$9=PARÁMETROS!$F$10,PARÁMETROS!$S60='MAPA DE RIESGOS'!AD$9),'EVALUACIÓN 19-21'!$C67&amp;". ",IF(AND($F$9=PARÁMETROS!$F$11,PARÁMETROS!$W60='MAPA DE RIESGOS'!AD$9),'EVALUACIÓN 22'!$C67&amp;". ",""))))</f>
        <v/>
      </c>
      <c r="AE65" s="52" t="str">
        <f>+IF(AND($F$9=PARÁMETROS!$F$8,PARÁMETROS!$K60=AE$9),'EVALUACIÓN 19-21'!$C67&amp;". ",IF(AND($F$9=PARÁMETROS!$F$9,PARÁMETROS!$O60='MAPA DE RIESGOS'!AE$9),'EVALUACIÓN 19-21'!$C67&amp;". ",IF(AND($F$9=PARÁMETROS!$F$10,PARÁMETROS!$S60='MAPA DE RIESGOS'!AE$9),'EVALUACIÓN 19-21'!$C67&amp;". ",IF(AND($F$9=PARÁMETROS!$F$11,PARÁMETROS!$W60='MAPA DE RIESGOS'!AE$9),'EVALUACIÓN 22'!$C67&amp;". ",""))))</f>
        <v/>
      </c>
      <c r="AF65" s="52" t="str">
        <f>+IF(AND($F$9=PARÁMETROS!$F$8,PARÁMETROS!$K60=AF$9),'EVALUACIÓN 19-21'!$C67&amp;". ",IF(AND($F$9=PARÁMETROS!$F$9,PARÁMETROS!$O60='MAPA DE RIESGOS'!AF$9),'EVALUACIÓN 19-21'!$C67&amp;". ",IF(AND($F$9=PARÁMETROS!$F$10,PARÁMETROS!$S60='MAPA DE RIESGOS'!AF$9),'EVALUACIÓN 19-21'!$C67&amp;". ",IF(AND($F$9=PARÁMETROS!$F$11,PARÁMETROS!$W60='MAPA DE RIESGOS'!AF$9),'EVALUACIÓN 22'!$C67&amp;". ",""))))</f>
        <v/>
      </c>
      <c r="AG65" s="52" t="str">
        <f>+IF(AND($F$9=PARÁMETROS!$F$8,PARÁMETROS!$K60=AG$9),'EVALUACIÓN 19-21'!$C67&amp;". ",IF(AND($F$9=PARÁMETROS!$F$9,PARÁMETROS!$O60='MAPA DE RIESGOS'!AG$9),'EVALUACIÓN 19-21'!$C67&amp;". ",IF(AND($F$9=PARÁMETROS!$F$10,PARÁMETROS!$S60='MAPA DE RIESGOS'!AG$9),'EVALUACIÓN 19-21'!$C67&amp;". ",IF(AND($F$9=PARÁMETROS!$F$11,PARÁMETROS!$W60='MAPA DE RIESGOS'!AG$9),'EVALUACIÓN 22'!$C67&amp;". ",""))))</f>
        <v/>
      </c>
      <c r="AH65" s="53" t="str">
        <f>+IF(AND($F$9=PARÁMETROS!$F$8,PARÁMETROS!$K60=AH$9),'EVALUACIÓN 19-21'!$C67&amp;". ",IF(AND($F$9=PARÁMETROS!$F$9,PARÁMETROS!$O60='MAPA DE RIESGOS'!AH$9),'EVALUACIÓN 19-21'!$C67&amp;". ",IF(AND($F$9=PARÁMETROS!$F$10,PARÁMETROS!$S60='MAPA DE RIESGOS'!AH$9),'EVALUACIÓN 19-21'!$C67&amp;". ",IF(AND($F$9=PARÁMETROS!$F$11,PARÁMETROS!$W60='MAPA DE RIESGOS'!AH$9),'EVALUACIÓN 22'!$C67&amp;". ",""))))</f>
        <v/>
      </c>
    </row>
    <row r="66" spans="9:34" ht="15" x14ac:dyDescent="0.25">
      <c r="I66" s="48"/>
      <c r="J66" s="51" t="str">
        <f>+IF(AND($F$9=PARÁMETROS!$F$8,PARÁMETROS!$K61=J$9),'EVALUACIÓN 19-21'!$C68&amp;". ",IF(AND($F$9=PARÁMETROS!$F$9,PARÁMETROS!$O61='MAPA DE RIESGOS'!J$9),'EVALUACIÓN 19-21'!$C68&amp;". ",IF(AND($F$9=PARÁMETROS!$F$10,PARÁMETROS!$S61='MAPA DE RIESGOS'!J$9),'EVALUACIÓN 19-21'!$C68&amp;". ",IF(AND($F$9=PARÁMETROS!$F$11,PARÁMETROS!$W61='MAPA DE RIESGOS'!J$9),'EVALUACIÓN 22'!$C68&amp;". ",""))))</f>
        <v/>
      </c>
      <c r="K66" s="52" t="str">
        <f>+IF(AND($F$9=PARÁMETROS!$F$8,PARÁMETROS!$K61=K$9),'EVALUACIÓN 19-21'!$C68&amp;". ",IF(AND($F$9=PARÁMETROS!$F$9,PARÁMETROS!$O61='MAPA DE RIESGOS'!K$9),'EVALUACIÓN 19-21'!$C68&amp;". ",IF(AND($F$9=PARÁMETROS!$F$10,PARÁMETROS!$S61='MAPA DE RIESGOS'!K$9),'EVALUACIÓN 19-21'!$C68&amp;". ",IF(AND($F$9=PARÁMETROS!$F$11,PARÁMETROS!$W61='MAPA DE RIESGOS'!K$9),'EVALUACIÓN 22'!$C68&amp;". ",""))))</f>
        <v/>
      </c>
      <c r="L66" s="52" t="str">
        <f>+IF(AND($F$9=PARÁMETROS!$F$8,PARÁMETROS!$K61=L$9),'EVALUACIÓN 19-21'!$C68&amp;". ",IF(AND($F$9=PARÁMETROS!$F$9,PARÁMETROS!$O61='MAPA DE RIESGOS'!L$9),'EVALUACIÓN 19-21'!$C68&amp;". ",IF(AND($F$9=PARÁMETROS!$F$10,PARÁMETROS!$S61='MAPA DE RIESGOS'!L$9),'EVALUACIÓN 19-21'!$C68&amp;". ",IF(AND($F$9=PARÁMETROS!$F$11,PARÁMETROS!$W61='MAPA DE RIESGOS'!L$9),'EVALUACIÓN 22'!$C68&amp;". ",""))))</f>
        <v/>
      </c>
      <c r="M66" s="52" t="str">
        <f>+IF(AND($F$9=PARÁMETROS!$F$8,PARÁMETROS!$K61=M$9),'EVALUACIÓN 19-21'!$C68&amp;". ",IF(AND($F$9=PARÁMETROS!$F$9,PARÁMETROS!$O61='MAPA DE RIESGOS'!M$9),'EVALUACIÓN 19-21'!$C68&amp;". ",IF(AND($F$9=PARÁMETROS!$F$10,PARÁMETROS!$S61='MAPA DE RIESGOS'!M$9),'EVALUACIÓN 19-21'!$C68&amp;". ",IF(AND($F$9=PARÁMETROS!$F$11,PARÁMETROS!$W61='MAPA DE RIESGOS'!M$9),'EVALUACIÓN 22'!$C68&amp;". ",""))))</f>
        <v/>
      </c>
      <c r="N66" s="52" t="str">
        <f>+IF(AND($F$9=PARÁMETROS!$F$8,PARÁMETROS!$K61=N$9),'EVALUACIÓN 19-21'!$C68&amp;". ",IF(AND($F$9=PARÁMETROS!$F$9,PARÁMETROS!$O61='MAPA DE RIESGOS'!N$9),'EVALUACIÓN 19-21'!$C68&amp;". ",IF(AND($F$9=PARÁMETROS!$F$10,PARÁMETROS!$S61='MAPA DE RIESGOS'!N$9),'EVALUACIÓN 19-21'!$C68&amp;". ",IF(AND($F$9=PARÁMETROS!$F$11,PARÁMETROS!$W61='MAPA DE RIESGOS'!N$9),'EVALUACIÓN 22'!$C68&amp;". ",""))))</f>
        <v/>
      </c>
      <c r="O66" s="52" t="str">
        <f>+IF(AND($F$9=PARÁMETROS!$F$8,PARÁMETROS!$K61=O$9),'EVALUACIÓN 19-21'!$C68&amp;". ",IF(AND($F$9=PARÁMETROS!$F$9,PARÁMETROS!$O61='MAPA DE RIESGOS'!O$9),'EVALUACIÓN 19-21'!$C68&amp;". ",IF(AND($F$9=PARÁMETROS!$F$10,PARÁMETROS!$S61='MAPA DE RIESGOS'!O$9),'EVALUACIÓN 19-21'!$C68&amp;". ",IF(AND($F$9=PARÁMETROS!$F$11,PARÁMETROS!$W61='MAPA DE RIESGOS'!O$9),'EVALUACIÓN 22'!$C68&amp;". ",""))))</f>
        <v/>
      </c>
      <c r="P66" s="52" t="str">
        <f>+IF(AND($F$9=PARÁMETROS!$F$8,PARÁMETROS!$K61=P$9),'EVALUACIÓN 19-21'!$C68&amp;". ",IF(AND($F$9=PARÁMETROS!$F$9,PARÁMETROS!$O61='MAPA DE RIESGOS'!P$9),'EVALUACIÓN 19-21'!$C68&amp;". ",IF(AND($F$9=PARÁMETROS!$F$10,PARÁMETROS!$S61='MAPA DE RIESGOS'!P$9),'EVALUACIÓN 19-21'!$C68&amp;". ",IF(AND($F$9=PARÁMETROS!$F$11,PARÁMETROS!$W61='MAPA DE RIESGOS'!P$9),'EVALUACIÓN 22'!$C68&amp;". ",""))))</f>
        <v/>
      </c>
      <c r="Q66" s="52" t="str">
        <f>+IF(AND($F$9=PARÁMETROS!$F$8,PARÁMETROS!$K61=Q$9),'EVALUACIÓN 19-21'!$C68&amp;". ",IF(AND($F$9=PARÁMETROS!$F$9,PARÁMETROS!$O61='MAPA DE RIESGOS'!Q$9),'EVALUACIÓN 19-21'!$C68&amp;". ",IF(AND($F$9=PARÁMETROS!$F$10,PARÁMETROS!$S61='MAPA DE RIESGOS'!Q$9),'EVALUACIÓN 19-21'!$C68&amp;". ",IF(AND($F$9=PARÁMETROS!$F$11,PARÁMETROS!$W61='MAPA DE RIESGOS'!Q$9),'EVALUACIÓN 22'!$C68&amp;". ",""))))</f>
        <v/>
      </c>
      <c r="R66" s="52" t="str">
        <f>+IF(AND($F$9=PARÁMETROS!$F$8,PARÁMETROS!$K61=R$9),'EVALUACIÓN 19-21'!$C68&amp;". ",IF(AND($F$9=PARÁMETROS!$F$9,PARÁMETROS!$O61='MAPA DE RIESGOS'!R$9),'EVALUACIÓN 19-21'!$C68&amp;". ",IF(AND($F$9=PARÁMETROS!$F$10,PARÁMETROS!$S61='MAPA DE RIESGOS'!R$9),'EVALUACIÓN 19-21'!$C68&amp;". ",IF(AND($F$9=PARÁMETROS!$F$11,PARÁMETROS!$W61='MAPA DE RIESGOS'!R$9),'EVALUACIÓN 22'!$C68&amp;". ",""))))</f>
        <v/>
      </c>
      <c r="S66" s="52" t="str">
        <f>+IF(AND($F$9=PARÁMETROS!$F$8,PARÁMETROS!$K61=S$9),'EVALUACIÓN 19-21'!$C68&amp;". ",IF(AND($F$9=PARÁMETROS!$F$9,PARÁMETROS!$O61='MAPA DE RIESGOS'!S$9),'EVALUACIÓN 19-21'!$C68&amp;". ",IF(AND($F$9=PARÁMETROS!$F$10,PARÁMETROS!$S61='MAPA DE RIESGOS'!S$9),'EVALUACIÓN 19-21'!$C68&amp;". ",IF(AND($F$9=PARÁMETROS!$F$11,PARÁMETROS!$W61='MAPA DE RIESGOS'!S$9),'EVALUACIÓN 22'!$C68&amp;". ",""))))</f>
        <v/>
      </c>
      <c r="T66" s="52" t="str">
        <f>+IF(AND($F$9=PARÁMETROS!$F$8,PARÁMETROS!$K61=T$9),'EVALUACIÓN 19-21'!$C68&amp;". ",IF(AND($F$9=PARÁMETROS!$F$9,PARÁMETROS!$O61='MAPA DE RIESGOS'!T$9),'EVALUACIÓN 19-21'!$C68&amp;". ",IF(AND($F$9=PARÁMETROS!$F$10,PARÁMETROS!$S61='MAPA DE RIESGOS'!T$9),'EVALUACIÓN 19-21'!$C68&amp;". ",IF(AND($F$9=PARÁMETROS!$F$11,PARÁMETROS!$W61='MAPA DE RIESGOS'!T$9),'EVALUACIÓN 22'!$C68&amp;". ",""))))</f>
        <v/>
      </c>
      <c r="U66" s="52" t="str">
        <f>+IF(AND($F$9=PARÁMETROS!$F$8,PARÁMETROS!$K61=U$9),'EVALUACIÓN 19-21'!$C68&amp;". ",IF(AND($F$9=PARÁMETROS!$F$9,PARÁMETROS!$O61='MAPA DE RIESGOS'!U$9),'EVALUACIÓN 19-21'!$C68&amp;". ",IF(AND($F$9=PARÁMETROS!$F$10,PARÁMETROS!$S61='MAPA DE RIESGOS'!U$9),'EVALUACIÓN 19-21'!$C68&amp;". ",IF(AND($F$9=PARÁMETROS!$F$11,PARÁMETROS!$W61='MAPA DE RIESGOS'!U$9),'EVALUACIÓN 22'!$C68&amp;". ",""))))</f>
        <v/>
      </c>
      <c r="V66" s="52" t="str">
        <f>+IF(AND($F$9=PARÁMETROS!$F$8,PARÁMETROS!$K61=V$9),'EVALUACIÓN 19-21'!$C68&amp;". ",IF(AND($F$9=PARÁMETROS!$F$9,PARÁMETROS!$O61='MAPA DE RIESGOS'!V$9),'EVALUACIÓN 19-21'!$C68&amp;". ",IF(AND($F$9=PARÁMETROS!$F$10,PARÁMETROS!$S61='MAPA DE RIESGOS'!V$9),'EVALUACIÓN 19-21'!$C68&amp;". ",IF(AND($F$9=PARÁMETROS!$F$11,PARÁMETROS!$W61='MAPA DE RIESGOS'!V$9),'EVALUACIÓN 22'!$C68&amp;". ",""))))</f>
        <v/>
      </c>
      <c r="W66" s="52" t="str">
        <f>+IF(AND($F$9=PARÁMETROS!$F$8,PARÁMETROS!$K61=W$9),'EVALUACIÓN 19-21'!$C68&amp;". ",IF(AND($F$9=PARÁMETROS!$F$9,PARÁMETROS!$O61='MAPA DE RIESGOS'!W$9),'EVALUACIÓN 19-21'!$C68&amp;". ",IF(AND($F$9=PARÁMETROS!$F$10,PARÁMETROS!$S61='MAPA DE RIESGOS'!W$9),'EVALUACIÓN 19-21'!$C68&amp;". ",IF(AND($F$9=PARÁMETROS!$F$11,PARÁMETROS!$W61='MAPA DE RIESGOS'!W$9),'EVALUACIÓN 22'!$C68&amp;". ",""))))</f>
        <v/>
      </c>
      <c r="X66" s="52" t="str">
        <f>+IF(AND($F$9=PARÁMETROS!$F$8,PARÁMETROS!$K61=X$9),'EVALUACIÓN 19-21'!$C68&amp;". ",IF(AND($F$9=PARÁMETROS!$F$9,PARÁMETROS!$O61='MAPA DE RIESGOS'!X$9),'EVALUACIÓN 19-21'!$C68&amp;". ",IF(AND($F$9=PARÁMETROS!$F$10,PARÁMETROS!$S61='MAPA DE RIESGOS'!X$9),'EVALUACIÓN 19-21'!$C68&amp;". ",IF(AND($F$9=PARÁMETROS!$F$11,PARÁMETROS!$W61='MAPA DE RIESGOS'!X$9),'EVALUACIÓN 22'!$C68&amp;". ",""))))</f>
        <v/>
      </c>
      <c r="Y66" s="52" t="str">
        <f>+IF(AND($F$9=PARÁMETROS!$F$8,PARÁMETROS!$K61=Y$9),'EVALUACIÓN 19-21'!$C68&amp;". ",IF(AND($F$9=PARÁMETROS!$F$9,PARÁMETROS!$O61='MAPA DE RIESGOS'!Y$9),'EVALUACIÓN 19-21'!$C68&amp;". ",IF(AND($F$9=PARÁMETROS!$F$10,PARÁMETROS!$S61='MAPA DE RIESGOS'!Y$9),'EVALUACIÓN 19-21'!$C68&amp;". ",IF(AND($F$9=PARÁMETROS!$F$11,PARÁMETROS!$W61='MAPA DE RIESGOS'!Y$9),'EVALUACIÓN 22'!$C68&amp;". ",""))))</f>
        <v/>
      </c>
      <c r="Z66" s="52" t="str">
        <f>+IF(AND($F$9=PARÁMETROS!$F$8,PARÁMETROS!$K61=Z$9),'EVALUACIÓN 19-21'!$C68&amp;". ",IF(AND($F$9=PARÁMETROS!$F$9,PARÁMETROS!$O61='MAPA DE RIESGOS'!Z$9),'EVALUACIÓN 19-21'!$C68&amp;". ",IF(AND($F$9=PARÁMETROS!$F$10,PARÁMETROS!$S61='MAPA DE RIESGOS'!Z$9),'EVALUACIÓN 19-21'!$C68&amp;". ",IF(AND($F$9=PARÁMETROS!$F$11,PARÁMETROS!$W61='MAPA DE RIESGOS'!Z$9),'EVALUACIÓN 22'!$C68&amp;". ",""))))</f>
        <v/>
      </c>
      <c r="AA66" s="52" t="str">
        <f>+IF(AND($F$9=PARÁMETROS!$F$8,PARÁMETROS!$K61=AA$9),'EVALUACIÓN 19-21'!$C68&amp;". ",IF(AND($F$9=PARÁMETROS!$F$9,PARÁMETROS!$O61='MAPA DE RIESGOS'!AA$9),'EVALUACIÓN 19-21'!$C68&amp;". ",IF(AND($F$9=PARÁMETROS!$F$10,PARÁMETROS!$S61='MAPA DE RIESGOS'!AA$9),'EVALUACIÓN 19-21'!$C68&amp;". ",IF(AND($F$9=PARÁMETROS!$F$11,PARÁMETROS!$W61='MAPA DE RIESGOS'!AA$9),'EVALUACIÓN 22'!$C68&amp;". ",""))))</f>
        <v/>
      </c>
      <c r="AB66" s="52" t="str">
        <f>+IF(AND($F$9=PARÁMETROS!$F$8,PARÁMETROS!$K61=AB$9),'EVALUACIÓN 19-21'!$C68&amp;". ",IF(AND($F$9=PARÁMETROS!$F$9,PARÁMETROS!$O61='MAPA DE RIESGOS'!AB$9),'EVALUACIÓN 19-21'!$C68&amp;". ",IF(AND($F$9=PARÁMETROS!$F$10,PARÁMETROS!$S61='MAPA DE RIESGOS'!AB$9),'EVALUACIÓN 19-21'!$C68&amp;". ",IF(AND($F$9=PARÁMETROS!$F$11,PARÁMETROS!$W61='MAPA DE RIESGOS'!AB$9),'EVALUACIÓN 22'!$C68&amp;". ",""))))</f>
        <v/>
      </c>
      <c r="AC66" s="52" t="str">
        <f>+IF(AND($F$9=PARÁMETROS!$F$8,PARÁMETROS!$K61=AC$9),'EVALUACIÓN 19-21'!$C68&amp;". ",IF(AND($F$9=PARÁMETROS!$F$9,PARÁMETROS!$O61='MAPA DE RIESGOS'!AC$9),'EVALUACIÓN 19-21'!$C68&amp;". ",IF(AND($F$9=PARÁMETROS!$F$10,PARÁMETROS!$S61='MAPA DE RIESGOS'!AC$9),'EVALUACIÓN 19-21'!$C68&amp;". ",IF(AND($F$9=PARÁMETROS!$F$11,PARÁMETROS!$W61='MAPA DE RIESGOS'!AC$9),'EVALUACIÓN 22'!$C68&amp;". ",""))))</f>
        <v/>
      </c>
      <c r="AD66" s="52" t="str">
        <f>+IF(AND($F$9=PARÁMETROS!$F$8,PARÁMETROS!$K61=AD$9),'EVALUACIÓN 19-21'!$C68&amp;". ",IF(AND($F$9=PARÁMETROS!$F$9,PARÁMETROS!$O61='MAPA DE RIESGOS'!AD$9),'EVALUACIÓN 19-21'!$C68&amp;". ",IF(AND($F$9=PARÁMETROS!$F$10,PARÁMETROS!$S61='MAPA DE RIESGOS'!AD$9),'EVALUACIÓN 19-21'!$C68&amp;". ",IF(AND($F$9=PARÁMETROS!$F$11,PARÁMETROS!$W61='MAPA DE RIESGOS'!AD$9),'EVALUACIÓN 22'!$C68&amp;". ",""))))</f>
        <v/>
      </c>
      <c r="AE66" s="52" t="str">
        <f>+IF(AND($F$9=PARÁMETROS!$F$8,PARÁMETROS!$K61=AE$9),'EVALUACIÓN 19-21'!$C68&amp;". ",IF(AND($F$9=PARÁMETROS!$F$9,PARÁMETROS!$O61='MAPA DE RIESGOS'!AE$9),'EVALUACIÓN 19-21'!$C68&amp;". ",IF(AND($F$9=PARÁMETROS!$F$10,PARÁMETROS!$S61='MAPA DE RIESGOS'!AE$9),'EVALUACIÓN 19-21'!$C68&amp;". ",IF(AND($F$9=PARÁMETROS!$F$11,PARÁMETROS!$W61='MAPA DE RIESGOS'!AE$9),'EVALUACIÓN 22'!$C68&amp;". ",""))))</f>
        <v/>
      </c>
      <c r="AF66" s="52" t="str">
        <f>+IF(AND($F$9=PARÁMETROS!$F$8,PARÁMETROS!$K61=AF$9),'EVALUACIÓN 19-21'!$C68&amp;". ",IF(AND($F$9=PARÁMETROS!$F$9,PARÁMETROS!$O61='MAPA DE RIESGOS'!AF$9),'EVALUACIÓN 19-21'!$C68&amp;". ",IF(AND($F$9=PARÁMETROS!$F$10,PARÁMETROS!$S61='MAPA DE RIESGOS'!AF$9),'EVALUACIÓN 19-21'!$C68&amp;". ",IF(AND($F$9=PARÁMETROS!$F$11,PARÁMETROS!$W61='MAPA DE RIESGOS'!AF$9),'EVALUACIÓN 22'!$C68&amp;". ",""))))</f>
        <v/>
      </c>
      <c r="AG66" s="52" t="str">
        <f>+IF(AND($F$9=PARÁMETROS!$F$8,PARÁMETROS!$K61=AG$9),'EVALUACIÓN 19-21'!$C68&amp;". ",IF(AND($F$9=PARÁMETROS!$F$9,PARÁMETROS!$O61='MAPA DE RIESGOS'!AG$9),'EVALUACIÓN 19-21'!$C68&amp;". ",IF(AND($F$9=PARÁMETROS!$F$10,PARÁMETROS!$S61='MAPA DE RIESGOS'!AG$9),'EVALUACIÓN 19-21'!$C68&amp;". ",IF(AND($F$9=PARÁMETROS!$F$11,PARÁMETROS!$W61='MAPA DE RIESGOS'!AG$9),'EVALUACIÓN 22'!$C68&amp;". ",""))))</f>
        <v/>
      </c>
      <c r="AH66" s="53" t="str">
        <f>+IF(AND($F$9=PARÁMETROS!$F$8,PARÁMETROS!$K61=AH$9),'EVALUACIÓN 19-21'!$C68&amp;". ",IF(AND($F$9=PARÁMETROS!$F$9,PARÁMETROS!$O61='MAPA DE RIESGOS'!AH$9),'EVALUACIÓN 19-21'!$C68&amp;". ",IF(AND($F$9=PARÁMETROS!$F$10,PARÁMETROS!$S61='MAPA DE RIESGOS'!AH$9),'EVALUACIÓN 19-21'!$C68&amp;". ",IF(AND($F$9=PARÁMETROS!$F$11,PARÁMETROS!$W61='MAPA DE RIESGOS'!AH$9),'EVALUACIÓN 22'!$C68&amp;". ",""))))</f>
        <v/>
      </c>
    </row>
    <row r="67" spans="9:34" ht="15" x14ac:dyDescent="0.25">
      <c r="I67" s="48"/>
      <c r="J67" s="51" t="str">
        <f>+IF(AND($F$9=PARÁMETROS!$F$8,PARÁMETROS!$K62=J$9),'EVALUACIÓN 19-21'!$C69&amp;". ",IF(AND($F$9=PARÁMETROS!$F$9,PARÁMETROS!$O62='MAPA DE RIESGOS'!J$9),'EVALUACIÓN 19-21'!$C69&amp;". ",IF(AND($F$9=PARÁMETROS!$F$10,PARÁMETROS!$S62='MAPA DE RIESGOS'!J$9),'EVALUACIÓN 19-21'!$C69&amp;". ",IF(AND($F$9=PARÁMETROS!$F$11,PARÁMETROS!$W62='MAPA DE RIESGOS'!J$9),'EVALUACIÓN 22'!$C69&amp;". ",""))))</f>
        <v/>
      </c>
      <c r="K67" s="52" t="str">
        <f>+IF(AND($F$9=PARÁMETROS!$F$8,PARÁMETROS!$K62=K$9),'EVALUACIÓN 19-21'!$C69&amp;". ",IF(AND($F$9=PARÁMETROS!$F$9,PARÁMETROS!$O62='MAPA DE RIESGOS'!K$9),'EVALUACIÓN 19-21'!$C69&amp;". ",IF(AND($F$9=PARÁMETROS!$F$10,PARÁMETROS!$S62='MAPA DE RIESGOS'!K$9),'EVALUACIÓN 19-21'!$C69&amp;". ",IF(AND($F$9=PARÁMETROS!$F$11,PARÁMETROS!$W62='MAPA DE RIESGOS'!K$9),'EVALUACIÓN 22'!$C69&amp;". ",""))))</f>
        <v/>
      </c>
      <c r="L67" s="52" t="str">
        <f>+IF(AND($F$9=PARÁMETROS!$F$8,PARÁMETROS!$K62=L$9),'EVALUACIÓN 19-21'!$C69&amp;". ",IF(AND($F$9=PARÁMETROS!$F$9,PARÁMETROS!$O62='MAPA DE RIESGOS'!L$9),'EVALUACIÓN 19-21'!$C69&amp;". ",IF(AND($F$9=PARÁMETROS!$F$10,PARÁMETROS!$S62='MAPA DE RIESGOS'!L$9),'EVALUACIÓN 19-21'!$C69&amp;". ",IF(AND($F$9=PARÁMETROS!$F$11,PARÁMETROS!$W62='MAPA DE RIESGOS'!L$9),'EVALUACIÓN 22'!$C69&amp;". ",""))))</f>
        <v/>
      </c>
      <c r="M67" s="52" t="str">
        <f>+IF(AND($F$9=PARÁMETROS!$F$8,PARÁMETROS!$K62=M$9),'EVALUACIÓN 19-21'!$C69&amp;". ",IF(AND($F$9=PARÁMETROS!$F$9,PARÁMETROS!$O62='MAPA DE RIESGOS'!M$9),'EVALUACIÓN 19-21'!$C69&amp;". ",IF(AND($F$9=PARÁMETROS!$F$10,PARÁMETROS!$S62='MAPA DE RIESGOS'!M$9),'EVALUACIÓN 19-21'!$C69&amp;". ",IF(AND($F$9=PARÁMETROS!$F$11,PARÁMETROS!$W62='MAPA DE RIESGOS'!M$9),'EVALUACIÓN 22'!$C69&amp;". ",""))))</f>
        <v/>
      </c>
      <c r="N67" s="52" t="str">
        <f>+IF(AND($F$9=PARÁMETROS!$F$8,PARÁMETROS!$K62=N$9),'EVALUACIÓN 19-21'!$C69&amp;". ",IF(AND($F$9=PARÁMETROS!$F$9,PARÁMETROS!$O62='MAPA DE RIESGOS'!N$9),'EVALUACIÓN 19-21'!$C69&amp;". ",IF(AND($F$9=PARÁMETROS!$F$10,PARÁMETROS!$S62='MAPA DE RIESGOS'!N$9),'EVALUACIÓN 19-21'!$C69&amp;". ",IF(AND($F$9=PARÁMETROS!$F$11,PARÁMETROS!$W62='MAPA DE RIESGOS'!N$9),'EVALUACIÓN 22'!$C69&amp;". ",""))))</f>
        <v/>
      </c>
      <c r="O67" s="52" t="str">
        <f>+IF(AND($F$9=PARÁMETROS!$F$8,PARÁMETROS!$K62=O$9),'EVALUACIÓN 19-21'!$C69&amp;". ",IF(AND($F$9=PARÁMETROS!$F$9,PARÁMETROS!$O62='MAPA DE RIESGOS'!O$9),'EVALUACIÓN 19-21'!$C69&amp;". ",IF(AND($F$9=PARÁMETROS!$F$10,PARÁMETROS!$S62='MAPA DE RIESGOS'!O$9),'EVALUACIÓN 19-21'!$C69&amp;". ",IF(AND($F$9=PARÁMETROS!$F$11,PARÁMETROS!$W62='MAPA DE RIESGOS'!O$9),'EVALUACIÓN 22'!$C69&amp;". ",""))))</f>
        <v/>
      </c>
      <c r="P67" s="52" t="str">
        <f>+IF(AND($F$9=PARÁMETROS!$F$8,PARÁMETROS!$K62=P$9),'EVALUACIÓN 19-21'!$C69&amp;". ",IF(AND($F$9=PARÁMETROS!$F$9,PARÁMETROS!$O62='MAPA DE RIESGOS'!P$9),'EVALUACIÓN 19-21'!$C69&amp;". ",IF(AND($F$9=PARÁMETROS!$F$10,PARÁMETROS!$S62='MAPA DE RIESGOS'!P$9),'EVALUACIÓN 19-21'!$C69&amp;". ",IF(AND($F$9=PARÁMETROS!$F$11,PARÁMETROS!$W62='MAPA DE RIESGOS'!P$9),'EVALUACIÓN 22'!$C69&amp;". ",""))))</f>
        <v/>
      </c>
      <c r="Q67" s="52" t="str">
        <f>+IF(AND($F$9=PARÁMETROS!$F$8,PARÁMETROS!$K62=Q$9),'EVALUACIÓN 19-21'!$C69&amp;". ",IF(AND($F$9=PARÁMETROS!$F$9,PARÁMETROS!$O62='MAPA DE RIESGOS'!Q$9),'EVALUACIÓN 19-21'!$C69&amp;". ",IF(AND($F$9=PARÁMETROS!$F$10,PARÁMETROS!$S62='MAPA DE RIESGOS'!Q$9),'EVALUACIÓN 19-21'!$C69&amp;". ",IF(AND($F$9=PARÁMETROS!$F$11,PARÁMETROS!$W62='MAPA DE RIESGOS'!Q$9),'EVALUACIÓN 22'!$C69&amp;". ",""))))</f>
        <v/>
      </c>
      <c r="R67" s="52" t="str">
        <f>+IF(AND($F$9=PARÁMETROS!$F$8,PARÁMETROS!$K62=R$9),'EVALUACIÓN 19-21'!$C69&amp;". ",IF(AND($F$9=PARÁMETROS!$F$9,PARÁMETROS!$O62='MAPA DE RIESGOS'!R$9),'EVALUACIÓN 19-21'!$C69&amp;". ",IF(AND($F$9=PARÁMETROS!$F$10,PARÁMETROS!$S62='MAPA DE RIESGOS'!R$9),'EVALUACIÓN 19-21'!$C69&amp;". ",IF(AND($F$9=PARÁMETROS!$F$11,PARÁMETROS!$W62='MAPA DE RIESGOS'!R$9),'EVALUACIÓN 22'!$C69&amp;". ",""))))</f>
        <v/>
      </c>
      <c r="S67" s="52" t="str">
        <f>+IF(AND($F$9=PARÁMETROS!$F$8,PARÁMETROS!$K62=S$9),'EVALUACIÓN 19-21'!$C69&amp;". ",IF(AND($F$9=PARÁMETROS!$F$9,PARÁMETROS!$O62='MAPA DE RIESGOS'!S$9),'EVALUACIÓN 19-21'!$C69&amp;". ",IF(AND($F$9=PARÁMETROS!$F$10,PARÁMETROS!$S62='MAPA DE RIESGOS'!S$9),'EVALUACIÓN 19-21'!$C69&amp;". ",IF(AND($F$9=PARÁMETROS!$F$11,PARÁMETROS!$W62='MAPA DE RIESGOS'!S$9),'EVALUACIÓN 22'!$C69&amp;". ",""))))</f>
        <v/>
      </c>
      <c r="T67" s="52" t="str">
        <f>+IF(AND($F$9=PARÁMETROS!$F$8,PARÁMETROS!$K62=T$9),'EVALUACIÓN 19-21'!$C69&amp;". ",IF(AND($F$9=PARÁMETROS!$F$9,PARÁMETROS!$O62='MAPA DE RIESGOS'!T$9),'EVALUACIÓN 19-21'!$C69&amp;". ",IF(AND($F$9=PARÁMETROS!$F$10,PARÁMETROS!$S62='MAPA DE RIESGOS'!T$9),'EVALUACIÓN 19-21'!$C69&amp;". ",IF(AND($F$9=PARÁMETROS!$F$11,PARÁMETROS!$W62='MAPA DE RIESGOS'!T$9),'EVALUACIÓN 22'!$C69&amp;". ",""))))</f>
        <v/>
      </c>
      <c r="U67" s="52" t="str">
        <f>+IF(AND($F$9=PARÁMETROS!$F$8,PARÁMETROS!$K62=U$9),'EVALUACIÓN 19-21'!$C69&amp;". ",IF(AND($F$9=PARÁMETROS!$F$9,PARÁMETROS!$O62='MAPA DE RIESGOS'!U$9),'EVALUACIÓN 19-21'!$C69&amp;". ",IF(AND($F$9=PARÁMETROS!$F$10,PARÁMETROS!$S62='MAPA DE RIESGOS'!U$9),'EVALUACIÓN 19-21'!$C69&amp;". ",IF(AND($F$9=PARÁMETROS!$F$11,PARÁMETROS!$W62='MAPA DE RIESGOS'!U$9),'EVALUACIÓN 22'!$C69&amp;". ",""))))</f>
        <v/>
      </c>
      <c r="V67" s="52" t="str">
        <f>+IF(AND($F$9=PARÁMETROS!$F$8,PARÁMETROS!$K62=V$9),'EVALUACIÓN 19-21'!$C69&amp;". ",IF(AND($F$9=PARÁMETROS!$F$9,PARÁMETROS!$O62='MAPA DE RIESGOS'!V$9),'EVALUACIÓN 19-21'!$C69&amp;". ",IF(AND($F$9=PARÁMETROS!$F$10,PARÁMETROS!$S62='MAPA DE RIESGOS'!V$9),'EVALUACIÓN 19-21'!$C69&amp;". ",IF(AND($F$9=PARÁMETROS!$F$11,PARÁMETROS!$W62='MAPA DE RIESGOS'!V$9),'EVALUACIÓN 22'!$C69&amp;". ",""))))</f>
        <v/>
      </c>
      <c r="W67" s="52" t="str">
        <f>+IF(AND($F$9=PARÁMETROS!$F$8,PARÁMETROS!$K62=W$9),'EVALUACIÓN 19-21'!$C69&amp;". ",IF(AND($F$9=PARÁMETROS!$F$9,PARÁMETROS!$O62='MAPA DE RIESGOS'!W$9),'EVALUACIÓN 19-21'!$C69&amp;". ",IF(AND($F$9=PARÁMETROS!$F$10,PARÁMETROS!$S62='MAPA DE RIESGOS'!W$9),'EVALUACIÓN 19-21'!$C69&amp;". ",IF(AND($F$9=PARÁMETROS!$F$11,PARÁMETROS!$W62='MAPA DE RIESGOS'!W$9),'EVALUACIÓN 22'!$C69&amp;". ",""))))</f>
        <v/>
      </c>
      <c r="X67" s="52" t="str">
        <f>+IF(AND($F$9=PARÁMETROS!$F$8,PARÁMETROS!$K62=X$9),'EVALUACIÓN 19-21'!$C69&amp;". ",IF(AND($F$9=PARÁMETROS!$F$9,PARÁMETROS!$O62='MAPA DE RIESGOS'!X$9),'EVALUACIÓN 19-21'!$C69&amp;". ",IF(AND($F$9=PARÁMETROS!$F$10,PARÁMETROS!$S62='MAPA DE RIESGOS'!X$9),'EVALUACIÓN 19-21'!$C69&amp;". ",IF(AND($F$9=PARÁMETROS!$F$11,PARÁMETROS!$W62='MAPA DE RIESGOS'!X$9),'EVALUACIÓN 22'!$C69&amp;". ",""))))</f>
        <v/>
      </c>
      <c r="Y67" s="52" t="str">
        <f>+IF(AND($F$9=PARÁMETROS!$F$8,PARÁMETROS!$K62=Y$9),'EVALUACIÓN 19-21'!$C69&amp;". ",IF(AND($F$9=PARÁMETROS!$F$9,PARÁMETROS!$O62='MAPA DE RIESGOS'!Y$9),'EVALUACIÓN 19-21'!$C69&amp;". ",IF(AND($F$9=PARÁMETROS!$F$10,PARÁMETROS!$S62='MAPA DE RIESGOS'!Y$9),'EVALUACIÓN 19-21'!$C69&amp;". ",IF(AND($F$9=PARÁMETROS!$F$11,PARÁMETROS!$W62='MAPA DE RIESGOS'!Y$9),'EVALUACIÓN 22'!$C69&amp;". ",""))))</f>
        <v/>
      </c>
      <c r="Z67" s="52" t="str">
        <f>+IF(AND($F$9=PARÁMETROS!$F$8,PARÁMETROS!$K62=Z$9),'EVALUACIÓN 19-21'!$C69&amp;". ",IF(AND($F$9=PARÁMETROS!$F$9,PARÁMETROS!$O62='MAPA DE RIESGOS'!Z$9),'EVALUACIÓN 19-21'!$C69&amp;". ",IF(AND($F$9=PARÁMETROS!$F$10,PARÁMETROS!$S62='MAPA DE RIESGOS'!Z$9),'EVALUACIÓN 19-21'!$C69&amp;". ",IF(AND($F$9=PARÁMETROS!$F$11,PARÁMETROS!$W62='MAPA DE RIESGOS'!Z$9),'EVALUACIÓN 22'!$C69&amp;". ",""))))</f>
        <v/>
      </c>
      <c r="AA67" s="52" t="str">
        <f>+IF(AND($F$9=PARÁMETROS!$F$8,PARÁMETROS!$K62=AA$9),'EVALUACIÓN 19-21'!$C69&amp;". ",IF(AND($F$9=PARÁMETROS!$F$9,PARÁMETROS!$O62='MAPA DE RIESGOS'!AA$9),'EVALUACIÓN 19-21'!$C69&amp;". ",IF(AND($F$9=PARÁMETROS!$F$10,PARÁMETROS!$S62='MAPA DE RIESGOS'!AA$9),'EVALUACIÓN 19-21'!$C69&amp;". ",IF(AND($F$9=PARÁMETROS!$F$11,PARÁMETROS!$W62='MAPA DE RIESGOS'!AA$9),'EVALUACIÓN 22'!$C69&amp;". ",""))))</f>
        <v/>
      </c>
      <c r="AB67" s="52" t="str">
        <f>+IF(AND($F$9=PARÁMETROS!$F$8,PARÁMETROS!$K62=AB$9),'EVALUACIÓN 19-21'!$C69&amp;". ",IF(AND($F$9=PARÁMETROS!$F$9,PARÁMETROS!$O62='MAPA DE RIESGOS'!AB$9),'EVALUACIÓN 19-21'!$C69&amp;". ",IF(AND($F$9=PARÁMETROS!$F$10,PARÁMETROS!$S62='MAPA DE RIESGOS'!AB$9),'EVALUACIÓN 19-21'!$C69&amp;". ",IF(AND($F$9=PARÁMETROS!$F$11,PARÁMETROS!$W62='MAPA DE RIESGOS'!AB$9),'EVALUACIÓN 22'!$C69&amp;". ",""))))</f>
        <v/>
      </c>
      <c r="AC67" s="52" t="str">
        <f>+IF(AND($F$9=PARÁMETROS!$F$8,PARÁMETROS!$K62=AC$9),'EVALUACIÓN 19-21'!$C69&amp;". ",IF(AND($F$9=PARÁMETROS!$F$9,PARÁMETROS!$O62='MAPA DE RIESGOS'!AC$9),'EVALUACIÓN 19-21'!$C69&amp;". ",IF(AND($F$9=PARÁMETROS!$F$10,PARÁMETROS!$S62='MAPA DE RIESGOS'!AC$9),'EVALUACIÓN 19-21'!$C69&amp;". ",IF(AND($F$9=PARÁMETROS!$F$11,PARÁMETROS!$W62='MAPA DE RIESGOS'!AC$9),'EVALUACIÓN 22'!$C69&amp;". ",""))))</f>
        <v/>
      </c>
      <c r="AD67" s="52" t="str">
        <f>+IF(AND($F$9=PARÁMETROS!$F$8,PARÁMETROS!$K62=AD$9),'EVALUACIÓN 19-21'!$C69&amp;". ",IF(AND($F$9=PARÁMETROS!$F$9,PARÁMETROS!$O62='MAPA DE RIESGOS'!AD$9),'EVALUACIÓN 19-21'!$C69&amp;". ",IF(AND($F$9=PARÁMETROS!$F$10,PARÁMETROS!$S62='MAPA DE RIESGOS'!AD$9),'EVALUACIÓN 19-21'!$C69&amp;". ",IF(AND($F$9=PARÁMETROS!$F$11,PARÁMETROS!$W62='MAPA DE RIESGOS'!AD$9),'EVALUACIÓN 22'!$C69&amp;". ",""))))</f>
        <v/>
      </c>
      <c r="AE67" s="52" t="str">
        <f>+IF(AND($F$9=PARÁMETROS!$F$8,PARÁMETROS!$K62=AE$9),'EVALUACIÓN 19-21'!$C69&amp;". ",IF(AND($F$9=PARÁMETROS!$F$9,PARÁMETROS!$O62='MAPA DE RIESGOS'!AE$9),'EVALUACIÓN 19-21'!$C69&amp;". ",IF(AND($F$9=PARÁMETROS!$F$10,PARÁMETROS!$S62='MAPA DE RIESGOS'!AE$9),'EVALUACIÓN 19-21'!$C69&amp;". ",IF(AND($F$9=PARÁMETROS!$F$11,PARÁMETROS!$W62='MAPA DE RIESGOS'!AE$9),'EVALUACIÓN 22'!$C69&amp;". ",""))))</f>
        <v/>
      </c>
      <c r="AF67" s="52" t="str">
        <f>+IF(AND($F$9=PARÁMETROS!$F$8,PARÁMETROS!$K62=AF$9),'EVALUACIÓN 19-21'!$C69&amp;". ",IF(AND($F$9=PARÁMETROS!$F$9,PARÁMETROS!$O62='MAPA DE RIESGOS'!AF$9),'EVALUACIÓN 19-21'!$C69&amp;". ",IF(AND($F$9=PARÁMETROS!$F$10,PARÁMETROS!$S62='MAPA DE RIESGOS'!AF$9),'EVALUACIÓN 19-21'!$C69&amp;". ",IF(AND($F$9=PARÁMETROS!$F$11,PARÁMETROS!$W62='MAPA DE RIESGOS'!AF$9),'EVALUACIÓN 22'!$C69&amp;". ",""))))</f>
        <v/>
      </c>
      <c r="AG67" s="52" t="str">
        <f>+IF(AND($F$9=PARÁMETROS!$F$8,PARÁMETROS!$K62=AG$9),'EVALUACIÓN 19-21'!$C69&amp;". ",IF(AND($F$9=PARÁMETROS!$F$9,PARÁMETROS!$O62='MAPA DE RIESGOS'!AG$9),'EVALUACIÓN 19-21'!$C69&amp;". ",IF(AND($F$9=PARÁMETROS!$F$10,PARÁMETROS!$S62='MAPA DE RIESGOS'!AG$9),'EVALUACIÓN 19-21'!$C69&amp;". ",IF(AND($F$9=PARÁMETROS!$F$11,PARÁMETROS!$W62='MAPA DE RIESGOS'!AG$9),'EVALUACIÓN 22'!$C69&amp;". ",""))))</f>
        <v/>
      </c>
      <c r="AH67" s="53" t="str">
        <f>+IF(AND($F$9=PARÁMETROS!$F$8,PARÁMETROS!$K62=AH$9),'EVALUACIÓN 19-21'!$C69&amp;". ",IF(AND($F$9=PARÁMETROS!$F$9,PARÁMETROS!$O62='MAPA DE RIESGOS'!AH$9),'EVALUACIÓN 19-21'!$C69&amp;". ",IF(AND($F$9=PARÁMETROS!$F$10,PARÁMETROS!$S62='MAPA DE RIESGOS'!AH$9),'EVALUACIÓN 19-21'!$C69&amp;". ",IF(AND($F$9=PARÁMETROS!$F$11,PARÁMETROS!$W62='MAPA DE RIESGOS'!AH$9),'EVALUACIÓN 22'!$C69&amp;". ",""))))</f>
        <v/>
      </c>
    </row>
    <row r="68" spans="9:34" ht="15" x14ac:dyDescent="0.25">
      <c r="I68" s="48"/>
      <c r="J68" s="51" t="str">
        <f>+IF(AND($F$9=PARÁMETROS!$F$8,PARÁMETROS!$K63=J$9),'EVALUACIÓN 19-21'!$C70&amp;". ",IF(AND($F$9=PARÁMETROS!$F$9,PARÁMETROS!$O63='MAPA DE RIESGOS'!J$9),'EVALUACIÓN 19-21'!$C70&amp;". ",IF(AND($F$9=PARÁMETROS!$F$10,PARÁMETROS!$S63='MAPA DE RIESGOS'!J$9),'EVALUACIÓN 19-21'!$C70&amp;". ",IF(AND($F$9=PARÁMETROS!$F$11,PARÁMETROS!$W63='MAPA DE RIESGOS'!J$9),'EVALUACIÓN 22'!$C70&amp;". ",""))))</f>
        <v/>
      </c>
      <c r="K68" s="52" t="str">
        <f>+IF(AND($F$9=PARÁMETROS!$F$8,PARÁMETROS!$K63=K$9),'EVALUACIÓN 19-21'!$C70&amp;". ",IF(AND($F$9=PARÁMETROS!$F$9,PARÁMETROS!$O63='MAPA DE RIESGOS'!K$9),'EVALUACIÓN 19-21'!$C70&amp;". ",IF(AND($F$9=PARÁMETROS!$F$10,PARÁMETROS!$S63='MAPA DE RIESGOS'!K$9),'EVALUACIÓN 19-21'!$C70&amp;". ",IF(AND($F$9=PARÁMETROS!$F$11,PARÁMETROS!$W63='MAPA DE RIESGOS'!K$9),'EVALUACIÓN 22'!$C70&amp;". ",""))))</f>
        <v/>
      </c>
      <c r="L68" s="52" t="str">
        <f>+IF(AND($F$9=PARÁMETROS!$F$8,PARÁMETROS!$K63=L$9),'EVALUACIÓN 19-21'!$C70&amp;". ",IF(AND($F$9=PARÁMETROS!$F$9,PARÁMETROS!$O63='MAPA DE RIESGOS'!L$9),'EVALUACIÓN 19-21'!$C70&amp;". ",IF(AND($F$9=PARÁMETROS!$F$10,PARÁMETROS!$S63='MAPA DE RIESGOS'!L$9),'EVALUACIÓN 19-21'!$C70&amp;". ",IF(AND($F$9=PARÁMETROS!$F$11,PARÁMETROS!$W63='MAPA DE RIESGOS'!L$9),'EVALUACIÓN 22'!$C70&amp;". ",""))))</f>
        <v/>
      </c>
      <c r="M68" s="52" t="str">
        <f>+IF(AND($F$9=PARÁMETROS!$F$8,PARÁMETROS!$K63=M$9),'EVALUACIÓN 19-21'!$C70&amp;". ",IF(AND($F$9=PARÁMETROS!$F$9,PARÁMETROS!$O63='MAPA DE RIESGOS'!M$9),'EVALUACIÓN 19-21'!$C70&amp;". ",IF(AND($F$9=PARÁMETROS!$F$10,PARÁMETROS!$S63='MAPA DE RIESGOS'!M$9),'EVALUACIÓN 19-21'!$C70&amp;". ",IF(AND($F$9=PARÁMETROS!$F$11,PARÁMETROS!$W63='MAPA DE RIESGOS'!M$9),'EVALUACIÓN 22'!$C70&amp;". ",""))))</f>
        <v/>
      </c>
      <c r="N68" s="52" t="str">
        <f>+IF(AND($F$9=PARÁMETROS!$F$8,PARÁMETROS!$K63=N$9),'EVALUACIÓN 19-21'!$C70&amp;". ",IF(AND($F$9=PARÁMETROS!$F$9,PARÁMETROS!$O63='MAPA DE RIESGOS'!N$9),'EVALUACIÓN 19-21'!$C70&amp;". ",IF(AND($F$9=PARÁMETROS!$F$10,PARÁMETROS!$S63='MAPA DE RIESGOS'!N$9),'EVALUACIÓN 19-21'!$C70&amp;". ",IF(AND($F$9=PARÁMETROS!$F$11,PARÁMETROS!$W63='MAPA DE RIESGOS'!N$9),'EVALUACIÓN 22'!$C70&amp;". ",""))))</f>
        <v/>
      </c>
      <c r="O68" s="52" t="str">
        <f>+IF(AND($F$9=PARÁMETROS!$F$8,PARÁMETROS!$K63=O$9),'EVALUACIÓN 19-21'!$C70&amp;". ",IF(AND($F$9=PARÁMETROS!$F$9,PARÁMETROS!$O63='MAPA DE RIESGOS'!O$9),'EVALUACIÓN 19-21'!$C70&amp;". ",IF(AND($F$9=PARÁMETROS!$F$10,PARÁMETROS!$S63='MAPA DE RIESGOS'!O$9),'EVALUACIÓN 19-21'!$C70&amp;". ",IF(AND($F$9=PARÁMETROS!$F$11,PARÁMETROS!$W63='MAPA DE RIESGOS'!O$9),'EVALUACIÓN 22'!$C70&amp;". ",""))))</f>
        <v/>
      </c>
      <c r="P68" s="52" t="str">
        <f>+IF(AND($F$9=PARÁMETROS!$F$8,PARÁMETROS!$K63=P$9),'EVALUACIÓN 19-21'!$C70&amp;". ",IF(AND($F$9=PARÁMETROS!$F$9,PARÁMETROS!$O63='MAPA DE RIESGOS'!P$9),'EVALUACIÓN 19-21'!$C70&amp;". ",IF(AND($F$9=PARÁMETROS!$F$10,PARÁMETROS!$S63='MAPA DE RIESGOS'!P$9),'EVALUACIÓN 19-21'!$C70&amp;". ",IF(AND($F$9=PARÁMETROS!$F$11,PARÁMETROS!$W63='MAPA DE RIESGOS'!P$9),'EVALUACIÓN 22'!$C70&amp;". ",""))))</f>
        <v/>
      </c>
      <c r="Q68" s="52" t="str">
        <f>+IF(AND($F$9=PARÁMETROS!$F$8,PARÁMETROS!$K63=Q$9),'EVALUACIÓN 19-21'!$C70&amp;". ",IF(AND($F$9=PARÁMETROS!$F$9,PARÁMETROS!$O63='MAPA DE RIESGOS'!Q$9),'EVALUACIÓN 19-21'!$C70&amp;". ",IF(AND($F$9=PARÁMETROS!$F$10,PARÁMETROS!$S63='MAPA DE RIESGOS'!Q$9),'EVALUACIÓN 19-21'!$C70&amp;". ",IF(AND($F$9=PARÁMETROS!$F$11,PARÁMETROS!$W63='MAPA DE RIESGOS'!Q$9),'EVALUACIÓN 22'!$C70&amp;". ",""))))</f>
        <v/>
      </c>
      <c r="R68" s="52" t="str">
        <f>+IF(AND($F$9=PARÁMETROS!$F$8,PARÁMETROS!$K63=R$9),'EVALUACIÓN 19-21'!$C70&amp;". ",IF(AND($F$9=PARÁMETROS!$F$9,PARÁMETROS!$O63='MAPA DE RIESGOS'!R$9),'EVALUACIÓN 19-21'!$C70&amp;". ",IF(AND($F$9=PARÁMETROS!$F$10,PARÁMETROS!$S63='MAPA DE RIESGOS'!R$9),'EVALUACIÓN 19-21'!$C70&amp;". ",IF(AND($F$9=PARÁMETROS!$F$11,PARÁMETROS!$W63='MAPA DE RIESGOS'!R$9),'EVALUACIÓN 22'!$C70&amp;". ",""))))</f>
        <v/>
      </c>
      <c r="S68" s="52" t="str">
        <f>+IF(AND($F$9=PARÁMETROS!$F$8,PARÁMETROS!$K63=S$9),'EVALUACIÓN 19-21'!$C70&amp;". ",IF(AND($F$9=PARÁMETROS!$F$9,PARÁMETROS!$O63='MAPA DE RIESGOS'!S$9),'EVALUACIÓN 19-21'!$C70&amp;". ",IF(AND($F$9=PARÁMETROS!$F$10,PARÁMETROS!$S63='MAPA DE RIESGOS'!S$9),'EVALUACIÓN 19-21'!$C70&amp;". ",IF(AND($F$9=PARÁMETROS!$F$11,PARÁMETROS!$W63='MAPA DE RIESGOS'!S$9),'EVALUACIÓN 22'!$C70&amp;". ",""))))</f>
        <v/>
      </c>
      <c r="T68" s="52" t="str">
        <f>+IF(AND($F$9=PARÁMETROS!$F$8,PARÁMETROS!$K63=T$9),'EVALUACIÓN 19-21'!$C70&amp;". ",IF(AND($F$9=PARÁMETROS!$F$9,PARÁMETROS!$O63='MAPA DE RIESGOS'!T$9),'EVALUACIÓN 19-21'!$C70&amp;". ",IF(AND($F$9=PARÁMETROS!$F$10,PARÁMETROS!$S63='MAPA DE RIESGOS'!T$9),'EVALUACIÓN 19-21'!$C70&amp;". ",IF(AND($F$9=PARÁMETROS!$F$11,PARÁMETROS!$W63='MAPA DE RIESGOS'!T$9),'EVALUACIÓN 22'!$C70&amp;". ",""))))</f>
        <v/>
      </c>
      <c r="U68" s="52" t="str">
        <f>+IF(AND($F$9=PARÁMETROS!$F$8,PARÁMETROS!$K63=U$9),'EVALUACIÓN 19-21'!$C70&amp;". ",IF(AND($F$9=PARÁMETROS!$F$9,PARÁMETROS!$O63='MAPA DE RIESGOS'!U$9),'EVALUACIÓN 19-21'!$C70&amp;". ",IF(AND($F$9=PARÁMETROS!$F$10,PARÁMETROS!$S63='MAPA DE RIESGOS'!U$9),'EVALUACIÓN 19-21'!$C70&amp;". ",IF(AND($F$9=PARÁMETROS!$F$11,PARÁMETROS!$W63='MAPA DE RIESGOS'!U$9),'EVALUACIÓN 22'!$C70&amp;". ",""))))</f>
        <v/>
      </c>
      <c r="V68" s="52" t="str">
        <f>+IF(AND($F$9=PARÁMETROS!$F$8,PARÁMETROS!$K63=V$9),'EVALUACIÓN 19-21'!$C70&amp;". ",IF(AND($F$9=PARÁMETROS!$F$9,PARÁMETROS!$O63='MAPA DE RIESGOS'!V$9),'EVALUACIÓN 19-21'!$C70&amp;". ",IF(AND($F$9=PARÁMETROS!$F$10,PARÁMETROS!$S63='MAPA DE RIESGOS'!V$9),'EVALUACIÓN 19-21'!$C70&amp;". ",IF(AND($F$9=PARÁMETROS!$F$11,PARÁMETROS!$W63='MAPA DE RIESGOS'!V$9),'EVALUACIÓN 22'!$C70&amp;". ",""))))</f>
        <v/>
      </c>
      <c r="W68" s="52" t="str">
        <f>+IF(AND($F$9=PARÁMETROS!$F$8,PARÁMETROS!$K63=W$9),'EVALUACIÓN 19-21'!$C70&amp;". ",IF(AND($F$9=PARÁMETROS!$F$9,PARÁMETROS!$O63='MAPA DE RIESGOS'!W$9),'EVALUACIÓN 19-21'!$C70&amp;". ",IF(AND($F$9=PARÁMETROS!$F$10,PARÁMETROS!$S63='MAPA DE RIESGOS'!W$9),'EVALUACIÓN 19-21'!$C70&amp;". ",IF(AND($F$9=PARÁMETROS!$F$11,PARÁMETROS!$W63='MAPA DE RIESGOS'!W$9),'EVALUACIÓN 22'!$C70&amp;". ",""))))</f>
        <v/>
      </c>
      <c r="X68" s="52" t="str">
        <f>+IF(AND($F$9=PARÁMETROS!$F$8,PARÁMETROS!$K63=X$9),'EVALUACIÓN 19-21'!$C70&amp;". ",IF(AND($F$9=PARÁMETROS!$F$9,PARÁMETROS!$O63='MAPA DE RIESGOS'!X$9),'EVALUACIÓN 19-21'!$C70&amp;". ",IF(AND($F$9=PARÁMETROS!$F$10,PARÁMETROS!$S63='MAPA DE RIESGOS'!X$9),'EVALUACIÓN 19-21'!$C70&amp;". ",IF(AND($F$9=PARÁMETROS!$F$11,PARÁMETROS!$W63='MAPA DE RIESGOS'!X$9),'EVALUACIÓN 22'!$C70&amp;". ",""))))</f>
        <v/>
      </c>
      <c r="Y68" s="52" t="str">
        <f>+IF(AND($F$9=PARÁMETROS!$F$8,PARÁMETROS!$K63=Y$9),'EVALUACIÓN 19-21'!$C70&amp;". ",IF(AND($F$9=PARÁMETROS!$F$9,PARÁMETROS!$O63='MAPA DE RIESGOS'!Y$9),'EVALUACIÓN 19-21'!$C70&amp;". ",IF(AND($F$9=PARÁMETROS!$F$10,PARÁMETROS!$S63='MAPA DE RIESGOS'!Y$9),'EVALUACIÓN 19-21'!$C70&amp;". ",IF(AND($F$9=PARÁMETROS!$F$11,PARÁMETROS!$W63='MAPA DE RIESGOS'!Y$9),'EVALUACIÓN 22'!$C70&amp;". ",""))))</f>
        <v/>
      </c>
      <c r="Z68" s="52" t="str">
        <f>+IF(AND($F$9=PARÁMETROS!$F$8,PARÁMETROS!$K63=Z$9),'EVALUACIÓN 19-21'!$C70&amp;". ",IF(AND($F$9=PARÁMETROS!$F$9,PARÁMETROS!$O63='MAPA DE RIESGOS'!Z$9),'EVALUACIÓN 19-21'!$C70&amp;". ",IF(AND($F$9=PARÁMETROS!$F$10,PARÁMETROS!$S63='MAPA DE RIESGOS'!Z$9),'EVALUACIÓN 19-21'!$C70&amp;". ",IF(AND($F$9=PARÁMETROS!$F$11,PARÁMETROS!$W63='MAPA DE RIESGOS'!Z$9),'EVALUACIÓN 22'!$C70&amp;". ",""))))</f>
        <v/>
      </c>
      <c r="AA68" s="52" t="str">
        <f>+IF(AND($F$9=PARÁMETROS!$F$8,PARÁMETROS!$K63=AA$9),'EVALUACIÓN 19-21'!$C70&amp;". ",IF(AND($F$9=PARÁMETROS!$F$9,PARÁMETROS!$O63='MAPA DE RIESGOS'!AA$9),'EVALUACIÓN 19-21'!$C70&amp;". ",IF(AND($F$9=PARÁMETROS!$F$10,PARÁMETROS!$S63='MAPA DE RIESGOS'!AA$9),'EVALUACIÓN 19-21'!$C70&amp;". ",IF(AND($F$9=PARÁMETROS!$F$11,PARÁMETROS!$W63='MAPA DE RIESGOS'!AA$9),'EVALUACIÓN 22'!$C70&amp;". ",""))))</f>
        <v/>
      </c>
      <c r="AB68" s="52" t="str">
        <f>+IF(AND($F$9=PARÁMETROS!$F$8,PARÁMETROS!$K63=AB$9),'EVALUACIÓN 19-21'!$C70&amp;". ",IF(AND($F$9=PARÁMETROS!$F$9,PARÁMETROS!$O63='MAPA DE RIESGOS'!AB$9),'EVALUACIÓN 19-21'!$C70&amp;". ",IF(AND($F$9=PARÁMETROS!$F$10,PARÁMETROS!$S63='MAPA DE RIESGOS'!AB$9),'EVALUACIÓN 19-21'!$C70&amp;". ",IF(AND($F$9=PARÁMETROS!$F$11,PARÁMETROS!$W63='MAPA DE RIESGOS'!AB$9),'EVALUACIÓN 22'!$C70&amp;". ",""))))</f>
        <v/>
      </c>
      <c r="AC68" s="52" t="str">
        <f>+IF(AND($F$9=PARÁMETROS!$F$8,PARÁMETROS!$K63=AC$9),'EVALUACIÓN 19-21'!$C70&amp;". ",IF(AND($F$9=PARÁMETROS!$F$9,PARÁMETROS!$O63='MAPA DE RIESGOS'!AC$9),'EVALUACIÓN 19-21'!$C70&amp;". ",IF(AND($F$9=PARÁMETROS!$F$10,PARÁMETROS!$S63='MAPA DE RIESGOS'!AC$9),'EVALUACIÓN 19-21'!$C70&amp;". ",IF(AND($F$9=PARÁMETROS!$F$11,PARÁMETROS!$W63='MAPA DE RIESGOS'!AC$9),'EVALUACIÓN 22'!$C70&amp;". ",""))))</f>
        <v/>
      </c>
      <c r="AD68" s="52" t="str">
        <f>+IF(AND($F$9=PARÁMETROS!$F$8,PARÁMETROS!$K63=AD$9),'EVALUACIÓN 19-21'!$C70&amp;". ",IF(AND($F$9=PARÁMETROS!$F$9,PARÁMETROS!$O63='MAPA DE RIESGOS'!AD$9),'EVALUACIÓN 19-21'!$C70&amp;". ",IF(AND($F$9=PARÁMETROS!$F$10,PARÁMETROS!$S63='MAPA DE RIESGOS'!AD$9),'EVALUACIÓN 19-21'!$C70&amp;". ",IF(AND($F$9=PARÁMETROS!$F$11,PARÁMETROS!$W63='MAPA DE RIESGOS'!AD$9),'EVALUACIÓN 22'!$C70&amp;". ",""))))</f>
        <v/>
      </c>
      <c r="AE68" s="52" t="str">
        <f>+IF(AND($F$9=PARÁMETROS!$F$8,PARÁMETROS!$K63=AE$9),'EVALUACIÓN 19-21'!$C70&amp;". ",IF(AND($F$9=PARÁMETROS!$F$9,PARÁMETROS!$O63='MAPA DE RIESGOS'!AE$9),'EVALUACIÓN 19-21'!$C70&amp;". ",IF(AND($F$9=PARÁMETROS!$F$10,PARÁMETROS!$S63='MAPA DE RIESGOS'!AE$9),'EVALUACIÓN 19-21'!$C70&amp;". ",IF(AND($F$9=PARÁMETROS!$F$11,PARÁMETROS!$W63='MAPA DE RIESGOS'!AE$9),'EVALUACIÓN 22'!$C70&amp;". ",""))))</f>
        <v/>
      </c>
      <c r="AF68" s="52" t="str">
        <f>+IF(AND($F$9=PARÁMETROS!$F$8,PARÁMETROS!$K63=AF$9),'EVALUACIÓN 19-21'!$C70&amp;". ",IF(AND($F$9=PARÁMETROS!$F$9,PARÁMETROS!$O63='MAPA DE RIESGOS'!AF$9),'EVALUACIÓN 19-21'!$C70&amp;". ",IF(AND($F$9=PARÁMETROS!$F$10,PARÁMETROS!$S63='MAPA DE RIESGOS'!AF$9),'EVALUACIÓN 19-21'!$C70&amp;". ",IF(AND($F$9=PARÁMETROS!$F$11,PARÁMETROS!$W63='MAPA DE RIESGOS'!AF$9),'EVALUACIÓN 22'!$C70&amp;". ",""))))</f>
        <v/>
      </c>
      <c r="AG68" s="52" t="str">
        <f>+IF(AND($F$9=PARÁMETROS!$F$8,PARÁMETROS!$K63=AG$9),'EVALUACIÓN 19-21'!$C70&amp;". ",IF(AND($F$9=PARÁMETROS!$F$9,PARÁMETROS!$O63='MAPA DE RIESGOS'!AG$9),'EVALUACIÓN 19-21'!$C70&amp;". ",IF(AND($F$9=PARÁMETROS!$F$10,PARÁMETROS!$S63='MAPA DE RIESGOS'!AG$9),'EVALUACIÓN 19-21'!$C70&amp;". ",IF(AND($F$9=PARÁMETROS!$F$11,PARÁMETROS!$W63='MAPA DE RIESGOS'!AG$9),'EVALUACIÓN 22'!$C70&amp;". ",""))))</f>
        <v/>
      </c>
      <c r="AH68" s="53" t="str">
        <f>+IF(AND($F$9=PARÁMETROS!$F$8,PARÁMETROS!$K63=AH$9),'EVALUACIÓN 19-21'!$C70&amp;". ",IF(AND($F$9=PARÁMETROS!$F$9,PARÁMETROS!$O63='MAPA DE RIESGOS'!AH$9),'EVALUACIÓN 19-21'!$C70&amp;". ",IF(AND($F$9=PARÁMETROS!$F$10,PARÁMETROS!$S63='MAPA DE RIESGOS'!AH$9),'EVALUACIÓN 19-21'!$C70&amp;". ",IF(AND($F$9=PARÁMETROS!$F$11,PARÁMETROS!$W63='MAPA DE RIESGOS'!AH$9),'EVALUACIÓN 22'!$C70&amp;". ",""))))</f>
        <v/>
      </c>
    </row>
    <row r="69" spans="9:34" ht="15" x14ac:dyDescent="0.25">
      <c r="I69" s="48"/>
      <c r="J69" s="51" t="str">
        <f>+IF(AND($F$9=PARÁMETROS!$F$8,PARÁMETROS!$K64=J$9),'EVALUACIÓN 19-21'!$C71&amp;". ",IF(AND($F$9=PARÁMETROS!$F$9,PARÁMETROS!$O64='MAPA DE RIESGOS'!J$9),'EVALUACIÓN 19-21'!$C71&amp;". ",IF(AND($F$9=PARÁMETROS!$F$10,PARÁMETROS!$S64='MAPA DE RIESGOS'!J$9),'EVALUACIÓN 19-21'!$C71&amp;". ",IF(AND($F$9=PARÁMETROS!$F$11,PARÁMETROS!$W64='MAPA DE RIESGOS'!J$9),'EVALUACIÓN 22'!$C71&amp;". ",""))))</f>
        <v/>
      </c>
      <c r="K69" s="52" t="str">
        <f>+IF(AND($F$9=PARÁMETROS!$F$8,PARÁMETROS!$K64=K$9),'EVALUACIÓN 19-21'!$C71&amp;". ",IF(AND($F$9=PARÁMETROS!$F$9,PARÁMETROS!$O64='MAPA DE RIESGOS'!K$9),'EVALUACIÓN 19-21'!$C71&amp;". ",IF(AND($F$9=PARÁMETROS!$F$10,PARÁMETROS!$S64='MAPA DE RIESGOS'!K$9),'EVALUACIÓN 19-21'!$C71&amp;". ",IF(AND($F$9=PARÁMETROS!$F$11,PARÁMETROS!$W64='MAPA DE RIESGOS'!K$9),'EVALUACIÓN 22'!$C71&amp;". ",""))))</f>
        <v/>
      </c>
      <c r="L69" s="52" t="str">
        <f>+IF(AND($F$9=PARÁMETROS!$F$8,PARÁMETROS!$K64=L$9),'EVALUACIÓN 19-21'!$C71&amp;". ",IF(AND($F$9=PARÁMETROS!$F$9,PARÁMETROS!$O64='MAPA DE RIESGOS'!L$9),'EVALUACIÓN 19-21'!$C71&amp;". ",IF(AND($F$9=PARÁMETROS!$F$10,PARÁMETROS!$S64='MAPA DE RIESGOS'!L$9),'EVALUACIÓN 19-21'!$C71&amp;". ",IF(AND($F$9=PARÁMETROS!$F$11,PARÁMETROS!$W64='MAPA DE RIESGOS'!L$9),'EVALUACIÓN 22'!$C71&amp;". ",""))))</f>
        <v/>
      </c>
      <c r="M69" s="52" t="str">
        <f>+IF(AND($F$9=PARÁMETROS!$F$8,PARÁMETROS!$K64=M$9),'EVALUACIÓN 19-21'!$C71&amp;". ",IF(AND($F$9=PARÁMETROS!$F$9,PARÁMETROS!$O64='MAPA DE RIESGOS'!M$9),'EVALUACIÓN 19-21'!$C71&amp;". ",IF(AND($F$9=PARÁMETROS!$F$10,PARÁMETROS!$S64='MAPA DE RIESGOS'!M$9),'EVALUACIÓN 19-21'!$C71&amp;". ",IF(AND($F$9=PARÁMETROS!$F$11,PARÁMETROS!$W64='MAPA DE RIESGOS'!M$9),'EVALUACIÓN 22'!$C71&amp;". ",""))))</f>
        <v/>
      </c>
      <c r="N69" s="52" t="str">
        <f>+IF(AND($F$9=PARÁMETROS!$F$8,PARÁMETROS!$K64=N$9),'EVALUACIÓN 19-21'!$C71&amp;". ",IF(AND($F$9=PARÁMETROS!$F$9,PARÁMETROS!$O64='MAPA DE RIESGOS'!N$9),'EVALUACIÓN 19-21'!$C71&amp;". ",IF(AND($F$9=PARÁMETROS!$F$10,PARÁMETROS!$S64='MAPA DE RIESGOS'!N$9),'EVALUACIÓN 19-21'!$C71&amp;". ",IF(AND($F$9=PARÁMETROS!$F$11,PARÁMETROS!$W64='MAPA DE RIESGOS'!N$9),'EVALUACIÓN 22'!$C71&amp;". ",""))))</f>
        <v/>
      </c>
      <c r="O69" s="52" t="str">
        <f>+IF(AND($F$9=PARÁMETROS!$F$8,PARÁMETROS!$K64=O$9),'EVALUACIÓN 19-21'!$C71&amp;". ",IF(AND($F$9=PARÁMETROS!$F$9,PARÁMETROS!$O64='MAPA DE RIESGOS'!O$9),'EVALUACIÓN 19-21'!$C71&amp;". ",IF(AND($F$9=PARÁMETROS!$F$10,PARÁMETROS!$S64='MAPA DE RIESGOS'!O$9),'EVALUACIÓN 19-21'!$C71&amp;". ",IF(AND($F$9=PARÁMETROS!$F$11,PARÁMETROS!$W64='MAPA DE RIESGOS'!O$9),'EVALUACIÓN 22'!$C71&amp;". ",""))))</f>
        <v/>
      </c>
      <c r="P69" s="52" t="str">
        <f>+IF(AND($F$9=PARÁMETROS!$F$8,PARÁMETROS!$K64=P$9),'EVALUACIÓN 19-21'!$C71&amp;". ",IF(AND($F$9=PARÁMETROS!$F$9,PARÁMETROS!$O64='MAPA DE RIESGOS'!P$9),'EVALUACIÓN 19-21'!$C71&amp;". ",IF(AND($F$9=PARÁMETROS!$F$10,PARÁMETROS!$S64='MAPA DE RIESGOS'!P$9),'EVALUACIÓN 19-21'!$C71&amp;". ",IF(AND($F$9=PARÁMETROS!$F$11,PARÁMETROS!$W64='MAPA DE RIESGOS'!P$9),'EVALUACIÓN 22'!$C71&amp;". ",""))))</f>
        <v/>
      </c>
      <c r="Q69" s="52" t="str">
        <f>+IF(AND($F$9=PARÁMETROS!$F$8,PARÁMETROS!$K64=Q$9),'EVALUACIÓN 19-21'!$C71&amp;". ",IF(AND($F$9=PARÁMETROS!$F$9,PARÁMETROS!$O64='MAPA DE RIESGOS'!Q$9),'EVALUACIÓN 19-21'!$C71&amp;". ",IF(AND($F$9=PARÁMETROS!$F$10,PARÁMETROS!$S64='MAPA DE RIESGOS'!Q$9),'EVALUACIÓN 19-21'!$C71&amp;". ",IF(AND($F$9=PARÁMETROS!$F$11,PARÁMETROS!$W64='MAPA DE RIESGOS'!Q$9),'EVALUACIÓN 22'!$C71&amp;". ",""))))</f>
        <v/>
      </c>
      <c r="R69" s="52" t="str">
        <f>+IF(AND($F$9=PARÁMETROS!$F$8,PARÁMETROS!$K64=R$9),'EVALUACIÓN 19-21'!$C71&amp;". ",IF(AND($F$9=PARÁMETROS!$F$9,PARÁMETROS!$O64='MAPA DE RIESGOS'!R$9),'EVALUACIÓN 19-21'!$C71&amp;". ",IF(AND($F$9=PARÁMETROS!$F$10,PARÁMETROS!$S64='MAPA DE RIESGOS'!R$9),'EVALUACIÓN 19-21'!$C71&amp;". ",IF(AND($F$9=PARÁMETROS!$F$11,PARÁMETROS!$W64='MAPA DE RIESGOS'!R$9),'EVALUACIÓN 22'!$C71&amp;". ",""))))</f>
        <v/>
      </c>
      <c r="S69" s="52" t="str">
        <f>+IF(AND($F$9=PARÁMETROS!$F$8,PARÁMETROS!$K64=S$9),'EVALUACIÓN 19-21'!$C71&amp;". ",IF(AND($F$9=PARÁMETROS!$F$9,PARÁMETROS!$O64='MAPA DE RIESGOS'!S$9),'EVALUACIÓN 19-21'!$C71&amp;". ",IF(AND($F$9=PARÁMETROS!$F$10,PARÁMETROS!$S64='MAPA DE RIESGOS'!S$9),'EVALUACIÓN 19-21'!$C71&amp;". ",IF(AND($F$9=PARÁMETROS!$F$11,PARÁMETROS!$W64='MAPA DE RIESGOS'!S$9),'EVALUACIÓN 22'!$C71&amp;". ",""))))</f>
        <v/>
      </c>
      <c r="T69" s="52" t="str">
        <f>+IF(AND($F$9=PARÁMETROS!$F$8,PARÁMETROS!$K64=T$9),'EVALUACIÓN 19-21'!$C71&amp;". ",IF(AND($F$9=PARÁMETROS!$F$9,PARÁMETROS!$O64='MAPA DE RIESGOS'!T$9),'EVALUACIÓN 19-21'!$C71&amp;". ",IF(AND($F$9=PARÁMETROS!$F$10,PARÁMETROS!$S64='MAPA DE RIESGOS'!T$9),'EVALUACIÓN 19-21'!$C71&amp;". ",IF(AND($F$9=PARÁMETROS!$F$11,PARÁMETROS!$W64='MAPA DE RIESGOS'!T$9),'EVALUACIÓN 22'!$C71&amp;". ",""))))</f>
        <v/>
      </c>
      <c r="U69" s="52" t="str">
        <f>+IF(AND($F$9=PARÁMETROS!$F$8,PARÁMETROS!$K64=U$9),'EVALUACIÓN 19-21'!$C71&amp;". ",IF(AND($F$9=PARÁMETROS!$F$9,PARÁMETROS!$O64='MAPA DE RIESGOS'!U$9),'EVALUACIÓN 19-21'!$C71&amp;". ",IF(AND($F$9=PARÁMETROS!$F$10,PARÁMETROS!$S64='MAPA DE RIESGOS'!U$9),'EVALUACIÓN 19-21'!$C71&amp;". ",IF(AND($F$9=PARÁMETROS!$F$11,PARÁMETROS!$W64='MAPA DE RIESGOS'!U$9),'EVALUACIÓN 22'!$C71&amp;". ",""))))</f>
        <v/>
      </c>
      <c r="V69" s="52" t="str">
        <f>+IF(AND($F$9=PARÁMETROS!$F$8,PARÁMETROS!$K64=V$9),'EVALUACIÓN 19-21'!$C71&amp;". ",IF(AND($F$9=PARÁMETROS!$F$9,PARÁMETROS!$O64='MAPA DE RIESGOS'!V$9),'EVALUACIÓN 19-21'!$C71&amp;". ",IF(AND($F$9=PARÁMETROS!$F$10,PARÁMETROS!$S64='MAPA DE RIESGOS'!V$9),'EVALUACIÓN 19-21'!$C71&amp;". ",IF(AND($F$9=PARÁMETROS!$F$11,PARÁMETROS!$W64='MAPA DE RIESGOS'!V$9),'EVALUACIÓN 22'!$C71&amp;". ",""))))</f>
        <v/>
      </c>
      <c r="W69" s="52" t="str">
        <f>+IF(AND($F$9=PARÁMETROS!$F$8,PARÁMETROS!$K64=W$9),'EVALUACIÓN 19-21'!$C71&amp;". ",IF(AND($F$9=PARÁMETROS!$F$9,PARÁMETROS!$O64='MAPA DE RIESGOS'!W$9),'EVALUACIÓN 19-21'!$C71&amp;". ",IF(AND($F$9=PARÁMETROS!$F$10,PARÁMETROS!$S64='MAPA DE RIESGOS'!W$9),'EVALUACIÓN 19-21'!$C71&amp;". ",IF(AND($F$9=PARÁMETROS!$F$11,PARÁMETROS!$W64='MAPA DE RIESGOS'!W$9),'EVALUACIÓN 22'!$C71&amp;". ",""))))</f>
        <v/>
      </c>
      <c r="X69" s="52" t="str">
        <f>+IF(AND($F$9=PARÁMETROS!$F$8,PARÁMETROS!$K64=X$9),'EVALUACIÓN 19-21'!$C71&amp;". ",IF(AND($F$9=PARÁMETROS!$F$9,PARÁMETROS!$O64='MAPA DE RIESGOS'!X$9),'EVALUACIÓN 19-21'!$C71&amp;". ",IF(AND($F$9=PARÁMETROS!$F$10,PARÁMETROS!$S64='MAPA DE RIESGOS'!X$9),'EVALUACIÓN 19-21'!$C71&amp;". ",IF(AND($F$9=PARÁMETROS!$F$11,PARÁMETROS!$W64='MAPA DE RIESGOS'!X$9),'EVALUACIÓN 22'!$C71&amp;". ",""))))</f>
        <v/>
      </c>
      <c r="Y69" s="52" t="str">
        <f>+IF(AND($F$9=PARÁMETROS!$F$8,PARÁMETROS!$K64=Y$9),'EVALUACIÓN 19-21'!$C71&amp;". ",IF(AND($F$9=PARÁMETROS!$F$9,PARÁMETROS!$O64='MAPA DE RIESGOS'!Y$9),'EVALUACIÓN 19-21'!$C71&amp;". ",IF(AND($F$9=PARÁMETROS!$F$10,PARÁMETROS!$S64='MAPA DE RIESGOS'!Y$9),'EVALUACIÓN 19-21'!$C71&amp;". ",IF(AND($F$9=PARÁMETROS!$F$11,PARÁMETROS!$W64='MAPA DE RIESGOS'!Y$9),'EVALUACIÓN 22'!$C71&amp;". ",""))))</f>
        <v/>
      </c>
      <c r="Z69" s="52" t="str">
        <f>+IF(AND($F$9=PARÁMETROS!$F$8,PARÁMETROS!$K64=Z$9),'EVALUACIÓN 19-21'!$C71&amp;". ",IF(AND($F$9=PARÁMETROS!$F$9,PARÁMETROS!$O64='MAPA DE RIESGOS'!Z$9),'EVALUACIÓN 19-21'!$C71&amp;". ",IF(AND($F$9=PARÁMETROS!$F$10,PARÁMETROS!$S64='MAPA DE RIESGOS'!Z$9),'EVALUACIÓN 19-21'!$C71&amp;". ",IF(AND($F$9=PARÁMETROS!$F$11,PARÁMETROS!$W64='MAPA DE RIESGOS'!Z$9),'EVALUACIÓN 22'!$C71&amp;". ",""))))</f>
        <v/>
      </c>
      <c r="AA69" s="52" t="str">
        <f>+IF(AND($F$9=PARÁMETROS!$F$8,PARÁMETROS!$K64=AA$9),'EVALUACIÓN 19-21'!$C71&amp;". ",IF(AND($F$9=PARÁMETROS!$F$9,PARÁMETROS!$O64='MAPA DE RIESGOS'!AA$9),'EVALUACIÓN 19-21'!$C71&amp;". ",IF(AND($F$9=PARÁMETROS!$F$10,PARÁMETROS!$S64='MAPA DE RIESGOS'!AA$9),'EVALUACIÓN 19-21'!$C71&amp;". ",IF(AND($F$9=PARÁMETROS!$F$11,PARÁMETROS!$W64='MAPA DE RIESGOS'!AA$9),'EVALUACIÓN 22'!$C71&amp;". ",""))))</f>
        <v/>
      </c>
      <c r="AB69" s="52" t="str">
        <f>+IF(AND($F$9=PARÁMETROS!$F$8,PARÁMETROS!$K64=AB$9),'EVALUACIÓN 19-21'!$C71&amp;". ",IF(AND($F$9=PARÁMETROS!$F$9,PARÁMETROS!$O64='MAPA DE RIESGOS'!AB$9),'EVALUACIÓN 19-21'!$C71&amp;". ",IF(AND($F$9=PARÁMETROS!$F$10,PARÁMETROS!$S64='MAPA DE RIESGOS'!AB$9),'EVALUACIÓN 19-21'!$C71&amp;". ",IF(AND($F$9=PARÁMETROS!$F$11,PARÁMETROS!$W64='MAPA DE RIESGOS'!AB$9),'EVALUACIÓN 22'!$C71&amp;". ",""))))</f>
        <v/>
      </c>
      <c r="AC69" s="52" t="str">
        <f>+IF(AND($F$9=PARÁMETROS!$F$8,PARÁMETROS!$K64=AC$9),'EVALUACIÓN 19-21'!$C71&amp;". ",IF(AND($F$9=PARÁMETROS!$F$9,PARÁMETROS!$O64='MAPA DE RIESGOS'!AC$9),'EVALUACIÓN 19-21'!$C71&amp;". ",IF(AND($F$9=PARÁMETROS!$F$10,PARÁMETROS!$S64='MAPA DE RIESGOS'!AC$9),'EVALUACIÓN 19-21'!$C71&amp;". ",IF(AND($F$9=PARÁMETROS!$F$11,PARÁMETROS!$W64='MAPA DE RIESGOS'!AC$9),'EVALUACIÓN 22'!$C71&amp;". ",""))))</f>
        <v/>
      </c>
      <c r="AD69" s="52" t="str">
        <f>+IF(AND($F$9=PARÁMETROS!$F$8,PARÁMETROS!$K64=AD$9),'EVALUACIÓN 19-21'!$C71&amp;". ",IF(AND($F$9=PARÁMETROS!$F$9,PARÁMETROS!$O64='MAPA DE RIESGOS'!AD$9),'EVALUACIÓN 19-21'!$C71&amp;". ",IF(AND($F$9=PARÁMETROS!$F$10,PARÁMETROS!$S64='MAPA DE RIESGOS'!AD$9),'EVALUACIÓN 19-21'!$C71&amp;". ",IF(AND($F$9=PARÁMETROS!$F$11,PARÁMETROS!$W64='MAPA DE RIESGOS'!AD$9),'EVALUACIÓN 22'!$C71&amp;". ",""))))</f>
        <v/>
      </c>
      <c r="AE69" s="52" t="str">
        <f>+IF(AND($F$9=PARÁMETROS!$F$8,PARÁMETROS!$K64=AE$9),'EVALUACIÓN 19-21'!$C71&amp;". ",IF(AND($F$9=PARÁMETROS!$F$9,PARÁMETROS!$O64='MAPA DE RIESGOS'!AE$9),'EVALUACIÓN 19-21'!$C71&amp;". ",IF(AND($F$9=PARÁMETROS!$F$10,PARÁMETROS!$S64='MAPA DE RIESGOS'!AE$9),'EVALUACIÓN 19-21'!$C71&amp;". ",IF(AND($F$9=PARÁMETROS!$F$11,PARÁMETROS!$W64='MAPA DE RIESGOS'!AE$9),'EVALUACIÓN 22'!$C71&amp;". ",""))))</f>
        <v/>
      </c>
      <c r="AF69" s="52" t="str">
        <f>+IF(AND($F$9=PARÁMETROS!$F$8,PARÁMETROS!$K64=AF$9),'EVALUACIÓN 19-21'!$C71&amp;". ",IF(AND($F$9=PARÁMETROS!$F$9,PARÁMETROS!$O64='MAPA DE RIESGOS'!AF$9),'EVALUACIÓN 19-21'!$C71&amp;". ",IF(AND($F$9=PARÁMETROS!$F$10,PARÁMETROS!$S64='MAPA DE RIESGOS'!AF$9),'EVALUACIÓN 19-21'!$C71&amp;". ",IF(AND($F$9=PARÁMETROS!$F$11,PARÁMETROS!$W64='MAPA DE RIESGOS'!AF$9),'EVALUACIÓN 22'!$C71&amp;". ",""))))</f>
        <v/>
      </c>
      <c r="AG69" s="52" t="str">
        <f>+IF(AND($F$9=PARÁMETROS!$F$8,PARÁMETROS!$K64=AG$9),'EVALUACIÓN 19-21'!$C71&amp;". ",IF(AND($F$9=PARÁMETROS!$F$9,PARÁMETROS!$O64='MAPA DE RIESGOS'!AG$9),'EVALUACIÓN 19-21'!$C71&amp;". ",IF(AND($F$9=PARÁMETROS!$F$10,PARÁMETROS!$S64='MAPA DE RIESGOS'!AG$9),'EVALUACIÓN 19-21'!$C71&amp;". ",IF(AND($F$9=PARÁMETROS!$F$11,PARÁMETROS!$W64='MAPA DE RIESGOS'!AG$9),'EVALUACIÓN 22'!$C71&amp;". ",""))))</f>
        <v/>
      </c>
      <c r="AH69" s="53" t="str">
        <f>+IF(AND($F$9=PARÁMETROS!$F$8,PARÁMETROS!$K64=AH$9),'EVALUACIÓN 19-21'!$C71&amp;". ",IF(AND($F$9=PARÁMETROS!$F$9,PARÁMETROS!$O64='MAPA DE RIESGOS'!AH$9),'EVALUACIÓN 19-21'!$C71&amp;". ",IF(AND($F$9=PARÁMETROS!$F$10,PARÁMETROS!$S64='MAPA DE RIESGOS'!AH$9),'EVALUACIÓN 19-21'!$C71&amp;". ",IF(AND($F$9=PARÁMETROS!$F$11,PARÁMETROS!$W64='MAPA DE RIESGOS'!AH$9),'EVALUACIÓN 22'!$C71&amp;". ",""))))</f>
        <v/>
      </c>
    </row>
    <row r="70" spans="9:34" ht="15" x14ac:dyDescent="0.25">
      <c r="I70" s="48"/>
      <c r="J70" s="51" t="str">
        <f>+IF(AND($F$9=PARÁMETROS!$F$8,PARÁMETROS!$K65=J$9),'EVALUACIÓN 19-21'!$C72&amp;". ",IF(AND($F$9=PARÁMETROS!$F$9,PARÁMETROS!$O65='MAPA DE RIESGOS'!J$9),'EVALUACIÓN 19-21'!$C72&amp;". ",IF(AND($F$9=PARÁMETROS!$F$10,PARÁMETROS!$S65='MAPA DE RIESGOS'!J$9),'EVALUACIÓN 19-21'!$C72&amp;". ",IF(AND($F$9=PARÁMETROS!$F$11,PARÁMETROS!$W65='MAPA DE RIESGOS'!J$9),'EVALUACIÓN 22'!$C72&amp;". ",""))))</f>
        <v/>
      </c>
      <c r="K70" s="52" t="str">
        <f>+IF(AND($F$9=PARÁMETROS!$F$8,PARÁMETROS!$K65=K$9),'EVALUACIÓN 19-21'!$C72&amp;". ",IF(AND($F$9=PARÁMETROS!$F$9,PARÁMETROS!$O65='MAPA DE RIESGOS'!K$9),'EVALUACIÓN 19-21'!$C72&amp;". ",IF(AND($F$9=PARÁMETROS!$F$10,PARÁMETROS!$S65='MAPA DE RIESGOS'!K$9),'EVALUACIÓN 19-21'!$C72&amp;". ",IF(AND($F$9=PARÁMETROS!$F$11,PARÁMETROS!$W65='MAPA DE RIESGOS'!K$9),'EVALUACIÓN 22'!$C72&amp;". ",""))))</f>
        <v/>
      </c>
      <c r="L70" s="52" t="str">
        <f>+IF(AND($F$9=PARÁMETROS!$F$8,PARÁMETROS!$K65=L$9),'EVALUACIÓN 19-21'!$C72&amp;". ",IF(AND($F$9=PARÁMETROS!$F$9,PARÁMETROS!$O65='MAPA DE RIESGOS'!L$9),'EVALUACIÓN 19-21'!$C72&amp;". ",IF(AND($F$9=PARÁMETROS!$F$10,PARÁMETROS!$S65='MAPA DE RIESGOS'!L$9),'EVALUACIÓN 19-21'!$C72&amp;". ",IF(AND($F$9=PARÁMETROS!$F$11,PARÁMETROS!$W65='MAPA DE RIESGOS'!L$9),'EVALUACIÓN 22'!$C72&amp;". ",""))))</f>
        <v/>
      </c>
      <c r="M70" s="52" t="str">
        <f>+IF(AND($F$9=PARÁMETROS!$F$8,PARÁMETROS!$K65=M$9),'EVALUACIÓN 19-21'!$C72&amp;". ",IF(AND($F$9=PARÁMETROS!$F$9,PARÁMETROS!$O65='MAPA DE RIESGOS'!M$9),'EVALUACIÓN 19-21'!$C72&amp;". ",IF(AND($F$9=PARÁMETROS!$F$10,PARÁMETROS!$S65='MAPA DE RIESGOS'!M$9),'EVALUACIÓN 19-21'!$C72&amp;". ",IF(AND($F$9=PARÁMETROS!$F$11,PARÁMETROS!$W65='MAPA DE RIESGOS'!M$9),'EVALUACIÓN 22'!$C72&amp;". ",""))))</f>
        <v/>
      </c>
      <c r="N70" s="52" t="str">
        <f>+IF(AND($F$9=PARÁMETROS!$F$8,PARÁMETROS!$K65=N$9),'EVALUACIÓN 19-21'!$C72&amp;". ",IF(AND($F$9=PARÁMETROS!$F$9,PARÁMETROS!$O65='MAPA DE RIESGOS'!N$9),'EVALUACIÓN 19-21'!$C72&amp;". ",IF(AND($F$9=PARÁMETROS!$F$10,PARÁMETROS!$S65='MAPA DE RIESGOS'!N$9),'EVALUACIÓN 19-21'!$C72&amp;". ",IF(AND($F$9=PARÁMETROS!$F$11,PARÁMETROS!$W65='MAPA DE RIESGOS'!N$9),'EVALUACIÓN 22'!$C72&amp;". ",""))))</f>
        <v/>
      </c>
      <c r="O70" s="52" t="str">
        <f>+IF(AND($F$9=PARÁMETROS!$F$8,PARÁMETROS!$K65=O$9),'EVALUACIÓN 19-21'!$C72&amp;". ",IF(AND($F$9=PARÁMETROS!$F$9,PARÁMETROS!$O65='MAPA DE RIESGOS'!O$9),'EVALUACIÓN 19-21'!$C72&amp;". ",IF(AND($F$9=PARÁMETROS!$F$10,PARÁMETROS!$S65='MAPA DE RIESGOS'!O$9),'EVALUACIÓN 19-21'!$C72&amp;". ",IF(AND($F$9=PARÁMETROS!$F$11,PARÁMETROS!$W65='MAPA DE RIESGOS'!O$9),'EVALUACIÓN 22'!$C72&amp;". ",""))))</f>
        <v/>
      </c>
      <c r="P70" s="52" t="str">
        <f>+IF(AND($F$9=PARÁMETROS!$F$8,PARÁMETROS!$K65=P$9),'EVALUACIÓN 19-21'!$C72&amp;". ",IF(AND($F$9=PARÁMETROS!$F$9,PARÁMETROS!$O65='MAPA DE RIESGOS'!P$9),'EVALUACIÓN 19-21'!$C72&amp;". ",IF(AND($F$9=PARÁMETROS!$F$10,PARÁMETROS!$S65='MAPA DE RIESGOS'!P$9),'EVALUACIÓN 19-21'!$C72&amp;". ",IF(AND($F$9=PARÁMETROS!$F$11,PARÁMETROS!$W65='MAPA DE RIESGOS'!P$9),'EVALUACIÓN 22'!$C72&amp;". ",""))))</f>
        <v/>
      </c>
      <c r="Q70" s="52" t="str">
        <f>+IF(AND($F$9=PARÁMETROS!$F$8,PARÁMETROS!$K65=Q$9),'EVALUACIÓN 19-21'!$C72&amp;". ",IF(AND($F$9=PARÁMETROS!$F$9,PARÁMETROS!$O65='MAPA DE RIESGOS'!Q$9),'EVALUACIÓN 19-21'!$C72&amp;". ",IF(AND($F$9=PARÁMETROS!$F$10,PARÁMETROS!$S65='MAPA DE RIESGOS'!Q$9),'EVALUACIÓN 19-21'!$C72&amp;". ",IF(AND($F$9=PARÁMETROS!$F$11,PARÁMETROS!$W65='MAPA DE RIESGOS'!Q$9),'EVALUACIÓN 22'!$C72&amp;". ",""))))</f>
        <v/>
      </c>
      <c r="R70" s="52" t="str">
        <f>+IF(AND($F$9=PARÁMETROS!$F$8,PARÁMETROS!$K65=R$9),'EVALUACIÓN 19-21'!$C72&amp;". ",IF(AND($F$9=PARÁMETROS!$F$9,PARÁMETROS!$O65='MAPA DE RIESGOS'!R$9),'EVALUACIÓN 19-21'!$C72&amp;". ",IF(AND($F$9=PARÁMETROS!$F$10,PARÁMETROS!$S65='MAPA DE RIESGOS'!R$9),'EVALUACIÓN 19-21'!$C72&amp;". ",IF(AND($F$9=PARÁMETROS!$F$11,PARÁMETROS!$W65='MAPA DE RIESGOS'!R$9),'EVALUACIÓN 22'!$C72&amp;". ",""))))</f>
        <v/>
      </c>
      <c r="S70" s="52" t="str">
        <f>+IF(AND($F$9=PARÁMETROS!$F$8,PARÁMETROS!$K65=S$9),'EVALUACIÓN 19-21'!$C72&amp;". ",IF(AND($F$9=PARÁMETROS!$F$9,PARÁMETROS!$O65='MAPA DE RIESGOS'!S$9),'EVALUACIÓN 19-21'!$C72&amp;". ",IF(AND($F$9=PARÁMETROS!$F$10,PARÁMETROS!$S65='MAPA DE RIESGOS'!S$9),'EVALUACIÓN 19-21'!$C72&amp;". ",IF(AND($F$9=PARÁMETROS!$F$11,PARÁMETROS!$W65='MAPA DE RIESGOS'!S$9),'EVALUACIÓN 22'!$C72&amp;". ",""))))</f>
        <v/>
      </c>
      <c r="T70" s="52" t="str">
        <f>+IF(AND($F$9=PARÁMETROS!$F$8,PARÁMETROS!$K65=T$9),'EVALUACIÓN 19-21'!$C72&amp;". ",IF(AND($F$9=PARÁMETROS!$F$9,PARÁMETROS!$O65='MAPA DE RIESGOS'!T$9),'EVALUACIÓN 19-21'!$C72&amp;". ",IF(AND($F$9=PARÁMETROS!$F$10,PARÁMETROS!$S65='MAPA DE RIESGOS'!T$9),'EVALUACIÓN 19-21'!$C72&amp;". ",IF(AND($F$9=PARÁMETROS!$F$11,PARÁMETROS!$W65='MAPA DE RIESGOS'!T$9),'EVALUACIÓN 22'!$C72&amp;". ",""))))</f>
        <v/>
      </c>
      <c r="U70" s="52" t="str">
        <f>+IF(AND($F$9=PARÁMETROS!$F$8,PARÁMETROS!$K65=U$9),'EVALUACIÓN 19-21'!$C72&amp;". ",IF(AND($F$9=PARÁMETROS!$F$9,PARÁMETROS!$O65='MAPA DE RIESGOS'!U$9),'EVALUACIÓN 19-21'!$C72&amp;". ",IF(AND($F$9=PARÁMETROS!$F$10,PARÁMETROS!$S65='MAPA DE RIESGOS'!U$9),'EVALUACIÓN 19-21'!$C72&amp;". ",IF(AND($F$9=PARÁMETROS!$F$11,PARÁMETROS!$W65='MAPA DE RIESGOS'!U$9),'EVALUACIÓN 22'!$C72&amp;". ",""))))</f>
        <v/>
      </c>
      <c r="V70" s="52" t="str">
        <f>+IF(AND($F$9=PARÁMETROS!$F$8,PARÁMETROS!$K65=V$9),'EVALUACIÓN 19-21'!$C72&amp;". ",IF(AND($F$9=PARÁMETROS!$F$9,PARÁMETROS!$O65='MAPA DE RIESGOS'!V$9),'EVALUACIÓN 19-21'!$C72&amp;". ",IF(AND($F$9=PARÁMETROS!$F$10,PARÁMETROS!$S65='MAPA DE RIESGOS'!V$9),'EVALUACIÓN 19-21'!$C72&amp;". ",IF(AND($F$9=PARÁMETROS!$F$11,PARÁMETROS!$W65='MAPA DE RIESGOS'!V$9),'EVALUACIÓN 22'!$C72&amp;". ",""))))</f>
        <v/>
      </c>
      <c r="W70" s="52" t="str">
        <f>+IF(AND($F$9=PARÁMETROS!$F$8,PARÁMETROS!$K65=W$9),'EVALUACIÓN 19-21'!$C72&amp;". ",IF(AND($F$9=PARÁMETROS!$F$9,PARÁMETROS!$O65='MAPA DE RIESGOS'!W$9),'EVALUACIÓN 19-21'!$C72&amp;". ",IF(AND($F$9=PARÁMETROS!$F$10,PARÁMETROS!$S65='MAPA DE RIESGOS'!W$9),'EVALUACIÓN 19-21'!$C72&amp;". ",IF(AND($F$9=PARÁMETROS!$F$11,PARÁMETROS!$W65='MAPA DE RIESGOS'!W$9),'EVALUACIÓN 22'!$C72&amp;". ",""))))</f>
        <v/>
      </c>
      <c r="X70" s="52" t="str">
        <f>+IF(AND($F$9=PARÁMETROS!$F$8,PARÁMETROS!$K65=X$9),'EVALUACIÓN 19-21'!$C72&amp;". ",IF(AND($F$9=PARÁMETROS!$F$9,PARÁMETROS!$O65='MAPA DE RIESGOS'!X$9),'EVALUACIÓN 19-21'!$C72&amp;". ",IF(AND($F$9=PARÁMETROS!$F$10,PARÁMETROS!$S65='MAPA DE RIESGOS'!X$9),'EVALUACIÓN 19-21'!$C72&amp;". ",IF(AND($F$9=PARÁMETROS!$F$11,PARÁMETROS!$W65='MAPA DE RIESGOS'!X$9),'EVALUACIÓN 22'!$C72&amp;". ",""))))</f>
        <v/>
      </c>
      <c r="Y70" s="52" t="str">
        <f>+IF(AND($F$9=PARÁMETROS!$F$8,PARÁMETROS!$K65=Y$9),'EVALUACIÓN 19-21'!$C72&amp;". ",IF(AND($F$9=PARÁMETROS!$F$9,PARÁMETROS!$O65='MAPA DE RIESGOS'!Y$9),'EVALUACIÓN 19-21'!$C72&amp;". ",IF(AND($F$9=PARÁMETROS!$F$10,PARÁMETROS!$S65='MAPA DE RIESGOS'!Y$9),'EVALUACIÓN 19-21'!$C72&amp;". ",IF(AND($F$9=PARÁMETROS!$F$11,PARÁMETROS!$W65='MAPA DE RIESGOS'!Y$9),'EVALUACIÓN 22'!$C72&amp;". ",""))))</f>
        <v/>
      </c>
      <c r="Z70" s="52" t="str">
        <f>+IF(AND($F$9=PARÁMETROS!$F$8,PARÁMETROS!$K65=Z$9),'EVALUACIÓN 19-21'!$C72&amp;". ",IF(AND($F$9=PARÁMETROS!$F$9,PARÁMETROS!$O65='MAPA DE RIESGOS'!Z$9),'EVALUACIÓN 19-21'!$C72&amp;". ",IF(AND($F$9=PARÁMETROS!$F$10,PARÁMETROS!$S65='MAPA DE RIESGOS'!Z$9),'EVALUACIÓN 19-21'!$C72&amp;". ",IF(AND($F$9=PARÁMETROS!$F$11,PARÁMETROS!$W65='MAPA DE RIESGOS'!Z$9),'EVALUACIÓN 22'!$C72&amp;". ",""))))</f>
        <v/>
      </c>
      <c r="AA70" s="52" t="str">
        <f>+IF(AND($F$9=PARÁMETROS!$F$8,PARÁMETROS!$K65=AA$9),'EVALUACIÓN 19-21'!$C72&amp;". ",IF(AND($F$9=PARÁMETROS!$F$9,PARÁMETROS!$O65='MAPA DE RIESGOS'!AA$9),'EVALUACIÓN 19-21'!$C72&amp;". ",IF(AND($F$9=PARÁMETROS!$F$10,PARÁMETROS!$S65='MAPA DE RIESGOS'!AA$9),'EVALUACIÓN 19-21'!$C72&amp;". ",IF(AND($F$9=PARÁMETROS!$F$11,PARÁMETROS!$W65='MAPA DE RIESGOS'!AA$9),'EVALUACIÓN 22'!$C72&amp;". ",""))))</f>
        <v/>
      </c>
      <c r="AB70" s="52" t="str">
        <f>+IF(AND($F$9=PARÁMETROS!$F$8,PARÁMETROS!$K65=AB$9),'EVALUACIÓN 19-21'!$C72&amp;". ",IF(AND($F$9=PARÁMETROS!$F$9,PARÁMETROS!$O65='MAPA DE RIESGOS'!AB$9),'EVALUACIÓN 19-21'!$C72&amp;". ",IF(AND($F$9=PARÁMETROS!$F$10,PARÁMETROS!$S65='MAPA DE RIESGOS'!AB$9),'EVALUACIÓN 19-21'!$C72&amp;". ",IF(AND($F$9=PARÁMETROS!$F$11,PARÁMETROS!$W65='MAPA DE RIESGOS'!AB$9),'EVALUACIÓN 22'!$C72&amp;". ",""))))</f>
        <v/>
      </c>
      <c r="AC70" s="52" t="str">
        <f>+IF(AND($F$9=PARÁMETROS!$F$8,PARÁMETROS!$K65=AC$9),'EVALUACIÓN 19-21'!$C72&amp;". ",IF(AND($F$9=PARÁMETROS!$F$9,PARÁMETROS!$O65='MAPA DE RIESGOS'!AC$9),'EVALUACIÓN 19-21'!$C72&amp;". ",IF(AND($F$9=PARÁMETROS!$F$10,PARÁMETROS!$S65='MAPA DE RIESGOS'!AC$9),'EVALUACIÓN 19-21'!$C72&amp;". ",IF(AND($F$9=PARÁMETROS!$F$11,PARÁMETROS!$W65='MAPA DE RIESGOS'!AC$9),'EVALUACIÓN 22'!$C72&amp;". ",""))))</f>
        <v/>
      </c>
      <c r="AD70" s="52" t="str">
        <f>+IF(AND($F$9=PARÁMETROS!$F$8,PARÁMETROS!$K65=AD$9),'EVALUACIÓN 19-21'!$C72&amp;". ",IF(AND($F$9=PARÁMETROS!$F$9,PARÁMETROS!$O65='MAPA DE RIESGOS'!AD$9),'EVALUACIÓN 19-21'!$C72&amp;". ",IF(AND($F$9=PARÁMETROS!$F$10,PARÁMETROS!$S65='MAPA DE RIESGOS'!AD$9),'EVALUACIÓN 19-21'!$C72&amp;". ",IF(AND($F$9=PARÁMETROS!$F$11,PARÁMETROS!$W65='MAPA DE RIESGOS'!AD$9),'EVALUACIÓN 22'!$C72&amp;". ",""))))</f>
        <v/>
      </c>
      <c r="AE70" s="52" t="str">
        <f>+IF(AND($F$9=PARÁMETROS!$F$8,PARÁMETROS!$K65=AE$9),'EVALUACIÓN 19-21'!$C72&amp;". ",IF(AND($F$9=PARÁMETROS!$F$9,PARÁMETROS!$O65='MAPA DE RIESGOS'!AE$9),'EVALUACIÓN 19-21'!$C72&amp;". ",IF(AND($F$9=PARÁMETROS!$F$10,PARÁMETROS!$S65='MAPA DE RIESGOS'!AE$9),'EVALUACIÓN 19-21'!$C72&amp;". ",IF(AND($F$9=PARÁMETROS!$F$11,PARÁMETROS!$W65='MAPA DE RIESGOS'!AE$9),'EVALUACIÓN 22'!$C72&amp;". ",""))))</f>
        <v/>
      </c>
      <c r="AF70" s="52" t="str">
        <f>+IF(AND($F$9=PARÁMETROS!$F$8,PARÁMETROS!$K65=AF$9),'EVALUACIÓN 19-21'!$C72&amp;". ",IF(AND($F$9=PARÁMETROS!$F$9,PARÁMETROS!$O65='MAPA DE RIESGOS'!AF$9),'EVALUACIÓN 19-21'!$C72&amp;". ",IF(AND($F$9=PARÁMETROS!$F$10,PARÁMETROS!$S65='MAPA DE RIESGOS'!AF$9),'EVALUACIÓN 19-21'!$C72&amp;". ",IF(AND($F$9=PARÁMETROS!$F$11,PARÁMETROS!$W65='MAPA DE RIESGOS'!AF$9),'EVALUACIÓN 22'!$C72&amp;". ",""))))</f>
        <v/>
      </c>
      <c r="AG70" s="52" t="str">
        <f>+IF(AND($F$9=PARÁMETROS!$F$8,PARÁMETROS!$K65=AG$9),'EVALUACIÓN 19-21'!$C72&amp;". ",IF(AND($F$9=PARÁMETROS!$F$9,PARÁMETROS!$O65='MAPA DE RIESGOS'!AG$9),'EVALUACIÓN 19-21'!$C72&amp;". ",IF(AND($F$9=PARÁMETROS!$F$10,PARÁMETROS!$S65='MAPA DE RIESGOS'!AG$9),'EVALUACIÓN 19-21'!$C72&amp;". ",IF(AND($F$9=PARÁMETROS!$F$11,PARÁMETROS!$W65='MAPA DE RIESGOS'!AG$9),'EVALUACIÓN 22'!$C72&amp;". ",""))))</f>
        <v/>
      </c>
      <c r="AH70" s="53" t="str">
        <f>+IF(AND($F$9=PARÁMETROS!$F$8,PARÁMETROS!$K65=AH$9),'EVALUACIÓN 19-21'!$C72&amp;". ",IF(AND($F$9=PARÁMETROS!$F$9,PARÁMETROS!$O65='MAPA DE RIESGOS'!AH$9),'EVALUACIÓN 19-21'!$C72&amp;". ",IF(AND($F$9=PARÁMETROS!$F$10,PARÁMETROS!$S65='MAPA DE RIESGOS'!AH$9),'EVALUACIÓN 19-21'!$C72&amp;". ",IF(AND($F$9=PARÁMETROS!$F$11,PARÁMETROS!$W65='MAPA DE RIESGOS'!AH$9),'EVALUACIÓN 22'!$C72&amp;". ",""))))</f>
        <v/>
      </c>
    </row>
    <row r="71" spans="9:34" ht="15" x14ac:dyDescent="0.25">
      <c r="I71" s="48"/>
      <c r="J71" s="51" t="str">
        <f>+IF(AND($F$9=PARÁMETROS!$F$8,PARÁMETROS!$K66=J$9),'EVALUACIÓN 19-21'!$C73&amp;". ",IF(AND($F$9=PARÁMETROS!$F$9,PARÁMETROS!$O66='MAPA DE RIESGOS'!J$9),'EVALUACIÓN 19-21'!$C73&amp;". ",IF(AND($F$9=PARÁMETROS!$F$10,PARÁMETROS!$S66='MAPA DE RIESGOS'!J$9),'EVALUACIÓN 19-21'!$C73&amp;". ",IF(AND($F$9=PARÁMETROS!$F$11,PARÁMETROS!$W66='MAPA DE RIESGOS'!J$9),'EVALUACIÓN 22'!$C73&amp;". ",""))))</f>
        <v/>
      </c>
      <c r="K71" s="52" t="str">
        <f>+IF(AND($F$9=PARÁMETROS!$F$8,PARÁMETROS!$K66=K$9),'EVALUACIÓN 19-21'!$C73&amp;". ",IF(AND($F$9=PARÁMETROS!$F$9,PARÁMETROS!$O66='MAPA DE RIESGOS'!K$9),'EVALUACIÓN 19-21'!$C73&amp;". ",IF(AND($F$9=PARÁMETROS!$F$10,PARÁMETROS!$S66='MAPA DE RIESGOS'!K$9),'EVALUACIÓN 19-21'!$C73&amp;". ",IF(AND($F$9=PARÁMETROS!$F$11,PARÁMETROS!$W66='MAPA DE RIESGOS'!K$9),'EVALUACIÓN 22'!$C73&amp;". ",""))))</f>
        <v/>
      </c>
      <c r="L71" s="52" t="str">
        <f>+IF(AND($F$9=PARÁMETROS!$F$8,PARÁMETROS!$K66=L$9),'EVALUACIÓN 19-21'!$C73&amp;". ",IF(AND($F$9=PARÁMETROS!$F$9,PARÁMETROS!$O66='MAPA DE RIESGOS'!L$9),'EVALUACIÓN 19-21'!$C73&amp;". ",IF(AND($F$9=PARÁMETROS!$F$10,PARÁMETROS!$S66='MAPA DE RIESGOS'!L$9),'EVALUACIÓN 19-21'!$C73&amp;". ",IF(AND($F$9=PARÁMETROS!$F$11,PARÁMETROS!$W66='MAPA DE RIESGOS'!L$9),'EVALUACIÓN 22'!$C73&amp;". ",""))))</f>
        <v/>
      </c>
      <c r="M71" s="52" t="str">
        <f>+IF(AND($F$9=PARÁMETROS!$F$8,PARÁMETROS!$K66=M$9),'EVALUACIÓN 19-21'!$C73&amp;". ",IF(AND($F$9=PARÁMETROS!$F$9,PARÁMETROS!$O66='MAPA DE RIESGOS'!M$9),'EVALUACIÓN 19-21'!$C73&amp;". ",IF(AND($F$9=PARÁMETROS!$F$10,PARÁMETROS!$S66='MAPA DE RIESGOS'!M$9),'EVALUACIÓN 19-21'!$C73&amp;". ",IF(AND($F$9=PARÁMETROS!$F$11,PARÁMETROS!$W66='MAPA DE RIESGOS'!M$9),'EVALUACIÓN 22'!$C73&amp;". ",""))))</f>
        <v/>
      </c>
      <c r="N71" s="52" t="str">
        <f>+IF(AND($F$9=PARÁMETROS!$F$8,PARÁMETROS!$K66=N$9),'EVALUACIÓN 19-21'!$C73&amp;". ",IF(AND($F$9=PARÁMETROS!$F$9,PARÁMETROS!$O66='MAPA DE RIESGOS'!N$9),'EVALUACIÓN 19-21'!$C73&amp;". ",IF(AND($F$9=PARÁMETROS!$F$10,PARÁMETROS!$S66='MAPA DE RIESGOS'!N$9),'EVALUACIÓN 19-21'!$C73&amp;". ",IF(AND($F$9=PARÁMETROS!$F$11,PARÁMETROS!$W66='MAPA DE RIESGOS'!N$9),'EVALUACIÓN 22'!$C73&amp;". ",""))))</f>
        <v/>
      </c>
      <c r="O71" s="52" t="str">
        <f>+IF(AND($F$9=PARÁMETROS!$F$8,PARÁMETROS!$K66=O$9),'EVALUACIÓN 19-21'!$C73&amp;". ",IF(AND($F$9=PARÁMETROS!$F$9,PARÁMETROS!$O66='MAPA DE RIESGOS'!O$9),'EVALUACIÓN 19-21'!$C73&amp;". ",IF(AND($F$9=PARÁMETROS!$F$10,PARÁMETROS!$S66='MAPA DE RIESGOS'!O$9),'EVALUACIÓN 19-21'!$C73&amp;". ",IF(AND($F$9=PARÁMETROS!$F$11,PARÁMETROS!$W66='MAPA DE RIESGOS'!O$9),'EVALUACIÓN 22'!$C73&amp;". ",""))))</f>
        <v/>
      </c>
      <c r="P71" s="52" t="str">
        <f>+IF(AND($F$9=PARÁMETROS!$F$8,PARÁMETROS!$K66=P$9),'EVALUACIÓN 19-21'!$C73&amp;". ",IF(AND($F$9=PARÁMETROS!$F$9,PARÁMETROS!$O66='MAPA DE RIESGOS'!P$9),'EVALUACIÓN 19-21'!$C73&amp;". ",IF(AND($F$9=PARÁMETROS!$F$10,PARÁMETROS!$S66='MAPA DE RIESGOS'!P$9),'EVALUACIÓN 19-21'!$C73&amp;". ",IF(AND($F$9=PARÁMETROS!$F$11,PARÁMETROS!$W66='MAPA DE RIESGOS'!P$9),'EVALUACIÓN 22'!$C73&amp;". ",""))))</f>
        <v/>
      </c>
      <c r="Q71" s="52" t="str">
        <f>+IF(AND($F$9=PARÁMETROS!$F$8,PARÁMETROS!$K66=Q$9),'EVALUACIÓN 19-21'!$C73&amp;". ",IF(AND($F$9=PARÁMETROS!$F$9,PARÁMETROS!$O66='MAPA DE RIESGOS'!Q$9),'EVALUACIÓN 19-21'!$C73&amp;". ",IF(AND($F$9=PARÁMETROS!$F$10,PARÁMETROS!$S66='MAPA DE RIESGOS'!Q$9),'EVALUACIÓN 19-21'!$C73&amp;". ",IF(AND($F$9=PARÁMETROS!$F$11,PARÁMETROS!$W66='MAPA DE RIESGOS'!Q$9),'EVALUACIÓN 22'!$C73&amp;". ",""))))</f>
        <v/>
      </c>
      <c r="R71" s="52" t="str">
        <f>+IF(AND($F$9=PARÁMETROS!$F$8,PARÁMETROS!$K66=R$9),'EVALUACIÓN 19-21'!$C73&amp;". ",IF(AND($F$9=PARÁMETROS!$F$9,PARÁMETROS!$O66='MAPA DE RIESGOS'!R$9),'EVALUACIÓN 19-21'!$C73&amp;". ",IF(AND($F$9=PARÁMETROS!$F$10,PARÁMETROS!$S66='MAPA DE RIESGOS'!R$9),'EVALUACIÓN 19-21'!$C73&amp;". ",IF(AND($F$9=PARÁMETROS!$F$11,PARÁMETROS!$W66='MAPA DE RIESGOS'!R$9),'EVALUACIÓN 22'!$C73&amp;". ",""))))</f>
        <v/>
      </c>
      <c r="S71" s="52" t="str">
        <f>+IF(AND($F$9=PARÁMETROS!$F$8,PARÁMETROS!$K66=S$9),'EVALUACIÓN 19-21'!$C73&amp;". ",IF(AND($F$9=PARÁMETROS!$F$9,PARÁMETROS!$O66='MAPA DE RIESGOS'!S$9),'EVALUACIÓN 19-21'!$C73&amp;". ",IF(AND($F$9=PARÁMETROS!$F$10,PARÁMETROS!$S66='MAPA DE RIESGOS'!S$9),'EVALUACIÓN 19-21'!$C73&amp;". ",IF(AND($F$9=PARÁMETROS!$F$11,PARÁMETROS!$W66='MAPA DE RIESGOS'!S$9),'EVALUACIÓN 22'!$C73&amp;". ",""))))</f>
        <v/>
      </c>
      <c r="T71" s="52" t="str">
        <f>+IF(AND($F$9=PARÁMETROS!$F$8,PARÁMETROS!$K66=T$9),'EVALUACIÓN 19-21'!$C73&amp;". ",IF(AND($F$9=PARÁMETROS!$F$9,PARÁMETROS!$O66='MAPA DE RIESGOS'!T$9),'EVALUACIÓN 19-21'!$C73&amp;". ",IF(AND($F$9=PARÁMETROS!$F$10,PARÁMETROS!$S66='MAPA DE RIESGOS'!T$9),'EVALUACIÓN 19-21'!$C73&amp;". ",IF(AND($F$9=PARÁMETROS!$F$11,PARÁMETROS!$W66='MAPA DE RIESGOS'!T$9),'EVALUACIÓN 22'!$C73&amp;". ",""))))</f>
        <v/>
      </c>
      <c r="U71" s="52" t="str">
        <f>+IF(AND($F$9=PARÁMETROS!$F$8,PARÁMETROS!$K66=U$9),'EVALUACIÓN 19-21'!$C73&amp;". ",IF(AND($F$9=PARÁMETROS!$F$9,PARÁMETROS!$O66='MAPA DE RIESGOS'!U$9),'EVALUACIÓN 19-21'!$C73&amp;". ",IF(AND($F$9=PARÁMETROS!$F$10,PARÁMETROS!$S66='MAPA DE RIESGOS'!U$9),'EVALUACIÓN 19-21'!$C73&amp;". ",IF(AND($F$9=PARÁMETROS!$F$11,PARÁMETROS!$W66='MAPA DE RIESGOS'!U$9),'EVALUACIÓN 22'!$C73&amp;". ",""))))</f>
        <v/>
      </c>
      <c r="V71" s="52" t="str">
        <f>+IF(AND($F$9=PARÁMETROS!$F$8,PARÁMETROS!$K66=V$9),'EVALUACIÓN 19-21'!$C73&amp;". ",IF(AND($F$9=PARÁMETROS!$F$9,PARÁMETROS!$O66='MAPA DE RIESGOS'!V$9),'EVALUACIÓN 19-21'!$C73&amp;". ",IF(AND($F$9=PARÁMETROS!$F$10,PARÁMETROS!$S66='MAPA DE RIESGOS'!V$9),'EVALUACIÓN 19-21'!$C73&amp;". ",IF(AND($F$9=PARÁMETROS!$F$11,PARÁMETROS!$W66='MAPA DE RIESGOS'!V$9),'EVALUACIÓN 22'!$C73&amp;". ",""))))</f>
        <v/>
      </c>
      <c r="W71" s="52" t="str">
        <f>+IF(AND($F$9=PARÁMETROS!$F$8,PARÁMETROS!$K66=W$9),'EVALUACIÓN 19-21'!$C73&amp;". ",IF(AND($F$9=PARÁMETROS!$F$9,PARÁMETROS!$O66='MAPA DE RIESGOS'!W$9),'EVALUACIÓN 19-21'!$C73&amp;". ",IF(AND($F$9=PARÁMETROS!$F$10,PARÁMETROS!$S66='MAPA DE RIESGOS'!W$9),'EVALUACIÓN 19-21'!$C73&amp;". ",IF(AND($F$9=PARÁMETROS!$F$11,PARÁMETROS!$W66='MAPA DE RIESGOS'!W$9),'EVALUACIÓN 22'!$C73&amp;". ",""))))</f>
        <v/>
      </c>
      <c r="X71" s="52" t="str">
        <f>+IF(AND($F$9=PARÁMETROS!$F$8,PARÁMETROS!$K66=X$9),'EVALUACIÓN 19-21'!$C73&amp;". ",IF(AND($F$9=PARÁMETROS!$F$9,PARÁMETROS!$O66='MAPA DE RIESGOS'!X$9),'EVALUACIÓN 19-21'!$C73&amp;". ",IF(AND($F$9=PARÁMETROS!$F$10,PARÁMETROS!$S66='MAPA DE RIESGOS'!X$9),'EVALUACIÓN 19-21'!$C73&amp;". ",IF(AND($F$9=PARÁMETROS!$F$11,PARÁMETROS!$W66='MAPA DE RIESGOS'!X$9),'EVALUACIÓN 22'!$C73&amp;". ",""))))</f>
        <v/>
      </c>
      <c r="Y71" s="52" t="str">
        <f>+IF(AND($F$9=PARÁMETROS!$F$8,PARÁMETROS!$K66=Y$9),'EVALUACIÓN 19-21'!$C73&amp;". ",IF(AND($F$9=PARÁMETROS!$F$9,PARÁMETROS!$O66='MAPA DE RIESGOS'!Y$9),'EVALUACIÓN 19-21'!$C73&amp;". ",IF(AND($F$9=PARÁMETROS!$F$10,PARÁMETROS!$S66='MAPA DE RIESGOS'!Y$9),'EVALUACIÓN 19-21'!$C73&amp;". ",IF(AND($F$9=PARÁMETROS!$F$11,PARÁMETROS!$W66='MAPA DE RIESGOS'!Y$9),'EVALUACIÓN 22'!$C73&amp;". ",""))))</f>
        <v/>
      </c>
      <c r="Z71" s="52" t="str">
        <f>+IF(AND($F$9=PARÁMETROS!$F$8,PARÁMETROS!$K66=Z$9),'EVALUACIÓN 19-21'!$C73&amp;". ",IF(AND($F$9=PARÁMETROS!$F$9,PARÁMETROS!$O66='MAPA DE RIESGOS'!Z$9),'EVALUACIÓN 19-21'!$C73&amp;". ",IF(AND($F$9=PARÁMETROS!$F$10,PARÁMETROS!$S66='MAPA DE RIESGOS'!Z$9),'EVALUACIÓN 19-21'!$C73&amp;". ",IF(AND($F$9=PARÁMETROS!$F$11,PARÁMETROS!$W66='MAPA DE RIESGOS'!Z$9),'EVALUACIÓN 22'!$C73&amp;". ",""))))</f>
        <v/>
      </c>
      <c r="AA71" s="52" t="str">
        <f>+IF(AND($F$9=PARÁMETROS!$F$8,PARÁMETROS!$K66=AA$9),'EVALUACIÓN 19-21'!$C73&amp;". ",IF(AND($F$9=PARÁMETROS!$F$9,PARÁMETROS!$O66='MAPA DE RIESGOS'!AA$9),'EVALUACIÓN 19-21'!$C73&amp;". ",IF(AND($F$9=PARÁMETROS!$F$10,PARÁMETROS!$S66='MAPA DE RIESGOS'!AA$9),'EVALUACIÓN 19-21'!$C73&amp;". ",IF(AND($F$9=PARÁMETROS!$F$11,PARÁMETROS!$W66='MAPA DE RIESGOS'!AA$9),'EVALUACIÓN 22'!$C73&amp;". ",""))))</f>
        <v/>
      </c>
      <c r="AB71" s="52" t="str">
        <f>+IF(AND($F$9=PARÁMETROS!$F$8,PARÁMETROS!$K66=AB$9),'EVALUACIÓN 19-21'!$C73&amp;". ",IF(AND($F$9=PARÁMETROS!$F$9,PARÁMETROS!$O66='MAPA DE RIESGOS'!AB$9),'EVALUACIÓN 19-21'!$C73&amp;". ",IF(AND($F$9=PARÁMETROS!$F$10,PARÁMETROS!$S66='MAPA DE RIESGOS'!AB$9),'EVALUACIÓN 19-21'!$C73&amp;". ",IF(AND($F$9=PARÁMETROS!$F$11,PARÁMETROS!$W66='MAPA DE RIESGOS'!AB$9),'EVALUACIÓN 22'!$C73&amp;". ",""))))</f>
        <v/>
      </c>
      <c r="AC71" s="52" t="str">
        <f>+IF(AND($F$9=PARÁMETROS!$F$8,PARÁMETROS!$K66=AC$9),'EVALUACIÓN 19-21'!$C73&amp;". ",IF(AND($F$9=PARÁMETROS!$F$9,PARÁMETROS!$O66='MAPA DE RIESGOS'!AC$9),'EVALUACIÓN 19-21'!$C73&amp;". ",IF(AND($F$9=PARÁMETROS!$F$10,PARÁMETROS!$S66='MAPA DE RIESGOS'!AC$9),'EVALUACIÓN 19-21'!$C73&amp;". ",IF(AND($F$9=PARÁMETROS!$F$11,PARÁMETROS!$W66='MAPA DE RIESGOS'!AC$9),'EVALUACIÓN 22'!$C73&amp;". ",""))))</f>
        <v/>
      </c>
      <c r="AD71" s="52" t="str">
        <f>+IF(AND($F$9=PARÁMETROS!$F$8,PARÁMETROS!$K66=AD$9),'EVALUACIÓN 19-21'!$C73&amp;". ",IF(AND($F$9=PARÁMETROS!$F$9,PARÁMETROS!$O66='MAPA DE RIESGOS'!AD$9),'EVALUACIÓN 19-21'!$C73&amp;". ",IF(AND($F$9=PARÁMETROS!$F$10,PARÁMETROS!$S66='MAPA DE RIESGOS'!AD$9),'EVALUACIÓN 19-21'!$C73&amp;". ",IF(AND($F$9=PARÁMETROS!$F$11,PARÁMETROS!$W66='MAPA DE RIESGOS'!AD$9),'EVALUACIÓN 22'!$C73&amp;". ",""))))</f>
        <v/>
      </c>
      <c r="AE71" s="52" t="str">
        <f>+IF(AND($F$9=PARÁMETROS!$F$8,PARÁMETROS!$K66=AE$9),'EVALUACIÓN 19-21'!$C73&amp;". ",IF(AND($F$9=PARÁMETROS!$F$9,PARÁMETROS!$O66='MAPA DE RIESGOS'!AE$9),'EVALUACIÓN 19-21'!$C73&amp;". ",IF(AND($F$9=PARÁMETROS!$F$10,PARÁMETROS!$S66='MAPA DE RIESGOS'!AE$9),'EVALUACIÓN 19-21'!$C73&amp;". ",IF(AND($F$9=PARÁMETROS!$F$11,PARÁMETROS!$W66='MAPA DE RIESGOS'!AE$9),'EVALUACIÓN 22'!$C73&amp;". ",""))))</f>
        <v/>
      </c>
      <c r="AF71" s="52" t="str">
        <f>+IF(AND($F$9=PARÁMETROS!$F$8,PARÁMETROS!$K66=AF$9),'EVALUACIÓN 19-21'!$C73&amp;". ",IF(AND($F$9=PARÁMETROS!$F$9,PARÁMETROS!$O66='MAPA DE RIESGOS'!AF$9),'EVALUACIÓN 19-21'!$C73&amp;". ",IF(AND($F$9=PARÁMETROS!$F$10,PARÁMETROS!$S66='MAPA DE RIESGOS'!AF$9),'EVALUACIÓN 19-21'!$C73&amp;". ",IF(AND($F$9=PARÁMETROS!$F$11,PARÁMETROS!$W66='MAPA DE RIESGOS'!AF$9),'EVALUACIÓN 22'!$C73&amp;". ",""))))</f>
        <v/>
      </c>
      <c r="AG71" s="52" t="str">
        <f>+IF(AND($F$9=PARÁMETROS!$F$8,PARÁMETROS!$K66=AG$9),'EVALUACIÓN 19-21'!$C73&amp;". ",IF(AND($F$9=PARÁMETROS!$F$9,PARÁMETROS!$O66='MAPA DE RIESGOS'!AG$9),'EVALUACIÓN 19-21'!$C73&amp;". ",IF(AND($F$9=PARÁMETROS!$F$10,PARÁMETROS!$S66='MAPA DE RIESGOS'!AG$9),'EVALUACIÓN 19-21'!$C73&amp;". ",IF(AND($F$9=PARÁMETROS!$F$11,PARÁMETROS!$W66='MAPA DE RIESGOS'!AG$9),'EVALUACIÓN 22'!$C73&amp;". ",""))))</f>
        <v/>
      </c>
      <c r="AH71" s="53" t="str">
        <f>+IF(AND($F$9=PARÁMETROS!$F$8,PARÁMETROS!$K66=AH$9),'EVALUACIÓN 19-21'!$C73&amp;". ",IF(AND($F$9=PARÁMETROS!$F$9,PARÁMETROS!$O66='MAPA DE RIESGOS'!AH$9),'EVALUACIÓN 19-21'!$C73&amp;". ",IF(AND($F$9=PARÁMETROS!$F$10,PARÁMETROS!$S66='MAPA DE RIESGOS'!AH$9),'EVALUACIÓN 19-21'!$C73&amp;". ",IF(AND($F$9=PARÁMETROS!$F$11,PARÁMETROS!$W66='MAPA DE RIESGOS'!AH$9),'EVALUACIÓN 22'!$C73&amp;". ",""))))</f>
        <v/>
      </c>
    </row>
    <row r="72" spans="9:34" ht="15" x14ac:dyDescent="0.25">
      <c r="I72" s="48"/>
      <c r="J72" s="51" t="str">
        <f>+IF(AND($F$9=PARÁMETROS!$F$8,PARÁMETROS!$K67=J$9),'EVALUACIÓN 19-21'!$C74&amp;". ",IF(AND($F$9=PARÁMETROS!$F$9,PARÁMETROS!$O67='MAPA DE RIESGOS'!J$9),'EVALUACIÓN 19-21'!$C74&amp;". ",IF(AND($F$9=PARÁMETROS!$F$10,PARÁMETROS!$S67='MAPA DE RIESGOS'!J$9),'EVALUACIÓN 19-21'!$C74&amp;". ",IF(AND($F$9=PARÁMETROS!$F$11,PARÁMETROS!$W67='MAPA DE RIESGOS'!J$9),'EVALUACIÓN 22'!$C74&amp;". ",""))))</f>
        <v/>
      </c>
      <c r="K72" s="52" t="str">
        <f>+IF(AND($F$9=PARÁMETROS!$F$8,PARÁMETROS!$K67=K$9),'EVALUACIÓN 19-21'!$C74&amp;". ",IF(AND($F$9=PARÁMETROS!$F$9,PARÁMETROS!$O67='MAPA DE RIESGOS'!K$9),'EVALUACIÓN 19-21'!$C74&amp;". ",IF(AND($F$9=PARÁMETROS!$F$10,PARÁMETROS!$S67='MAPA DE RIESGOS'!K$9),'EVALUACIÓN 19-21'!$C74&amp;". ",IF(AND($F$9=PARÁMETROS!$F$11,PARÁMETROS!$W67='MAPA DE RIESGOS'!K$9),'EVALUACIÓN 22'!$C74&amp;". ",""))))</f>
        <v/>
      </c>
      <c r="L72" s="52" t="str">
        <f>+IF(AND($F$9=PARÁMETROS!$F$8,PARÁMETROS!$K67=L$9),'EVALUACIÓN 19-21'!$C74&amp;". ",IF(AND($F$9=PARÁMETROS!$F$9,PARÁMETROS!$O67='MAPA DE RIESGOS'!L$9),'EVALUACIÓN 19-21'!$C74&amp;". ",IF(AND($F$9=PARÁMETROS!$F$10,PARÁMETROS!$S67='MAPA DE RIESGOS'!L$9),'EVALUACIÓN 19-21'!$C74&amp;". ",IF(AND($F$9=PARÁMETROS!$F$11,PARÁMETROS!$W67='MAPA DE RIESGOS'!L$9),'EVALUACIÓN 22'!$C74&amp;". ",""))))</f>
        <v/>
      </c>
      <c r="M72" s="52" t="str">
        <f>+IF(AND($F$9=PARÁMETROS!$F$8,PARÁMETROS!$K67=M$9),'EVALUACIÓN 19-21'!$C74&amp;". ",IF(AND($F$9=PARÁMETROS!$F$9,PARÁMETROS!$O67='MAPA DE RIESGOS'!M$9),'EVALUACIÓN 19-21'!$C74&amp;". ",IF(AND($F$9=PARÁMETROS!$F$10,PARÁMETROS!$S67='MAPA DE RIESGOS'!M$9),'EVALUACIÓN 19-21'!$C74&amp;". ",IF(AND($F$9=PARÁMETROS!$F$11,PARÁMETROS!$W67='MAPA DE RIESGOS'!M$9),'EVALUACIÓN 22'!$C74&amp;". ",""))))</f>
        <v/>
      </c>
      <c r="N72" s="52" t="str">
        <f>+IF(AND($F$9=PARÁMETROS!$F$8,PARÁMETROS!$K67=N$9),'EVALUACIÓN 19-21'!$C74&amp;". ",IF(AND($F$9=PARÁMETROS!$F$9,PARÁMETROS!$O67='MAPA DE RIESGOS'!N$9),'EVALUACIÓN 19-21'!$C74&amp;". ",IF(AND($F$9=PARÁMETROS!$F$10,PARÁMETROS!$S67='MAPA DE RIESGOS'!N$9),'EVALUACIÓN 19-21'!$C74&amp;". ",IF(AND($F$9=PARÁMETROS!$F$11,PARÁMETROS!$W67='MAPA DE RIESGOS'!N$9),'EVALUACIÓN 22'!$C74&amp;". ",""))))</f>
        <v/>
      </c>
      <c r="O72" s="52" t="str">
        <f>+IF(AND($F$9=PARÁMETROS!$F$8,PARÁMETROS!$K67=O$9),'EVALUACIÓN 19-21'!$C74&amp;". ",IF(AND($F$9=PARÁMETROS!$F$9,PARÁMETROS!$O67='MAPA DE RIESGOS'!O$9),'EVALUACIÓN 19-21'!$C74&amp;". ",IF(AND($F$9=PARÁMETROS!$F$10,PARÁMETROS!$S67='MAPA DE RIESGOS'!O$9),'EVALUACIÓN 19-21'!$C74&amp;". ",IF(AND($F$9=PARÁMETROS!$F$11,PARÁMETROS!$W67='MAPA DE RIESGOS'!O$9),'EVALUACIÓN 22'!$C74&amp;". ",""))))</f>
        <v/>
      </c>
      <c r="P72" s="52" t="str">
        <f>+IF(AND($F$9=PARÁMETROS!$F$8,PARÁMETROS!$K67=P$9),'EVALUACIÓN 19-21'!$C74&amp;". ",IF(AND($F$9=PARÁMETROS!$F$9,PARÁMETROS!$O67='MAPA DE RIESGOS'!P$9),'EVALUACIÓN 19-21'!$C74&amp;". ",IF(AND($F$9=PARÁMETROS!$F$10,PARÁMETROS!$S67='MAPA DE RIESGOS'!P$9),'EVALUACIÓN 19-21'!$C74&amp;". ",IF(AND($F$9=PARÁMETROS!$F$11,PARÁMETROS!$W67='MAPA DE RIESGOS'!P$9),'EVALUACIÓN 22'!$C74&amp;". ",""))))</f>
        <v/>
      </c>
      <c r="Q72" s="52" t="str">
        <f>+IF(AND($F$9=PARÁMETROS!$F$8,PARÁMETROS!$K67=Q$9),'EVALUACIÓN 19-21'!$C74&amp;". ",IF(AND($F$9=PARÁMETROS!$F$9,PARÁMETROS!$O67='MAPA DE RIESGOS'!Q$9),'EVALUACIÓN 19-21'!$C74&amp;". ",IF(AND($F$9=PARÁMETROS!$F$10,PARÁMETROS!$S67='MAPA DE RIESGOS'!Q$9),'EVALUACIÓN 19-21'!$C74&amp;". ",IF(AND($F$9=PARÁMETROS!$F$11,PARÁMETROS!$W67='MAPA DE RIESGOS'!Q$9),'EVALUACIÓN 22'!$C74&amp;". ",""))))</f>
        <v/>
      </c>
      <c r="R72" s="52" t="str">
        <f>+IF(AND($F$9=PARÁMETROS!$F$8,PARÁMETROS!$K67=R$9),'EVALUACIÓN 19-21'!$C74&amp;". ",IF(AND($F$9=PARÁMETROS!$F$9,PARÁMETROS!$O67='MAPA DE RIESGOS'!R$9),'EVALUACIÓN 19-21'!$C74&amp;". ",IF(AND($F$9=PARÁMETROS!$F$10,PARÁMETROS!$S67='MAPA DE RIESGOS'!R$9),'EVALUACIÓN 19-21'!$C74&amp;". ",IF(AND($F$9=PARÁMETROS!$F$11,PARÁMETROS!$W67='MAPA DE RIESGOS'!R$9),'EVALUACIÓN 22'!$C74&amp;". ",""))))</f>
        <v/>
      </c>
      <c r="S72" s="52" t="str">
        <f>+IF(AND($F$9=PARÁMETROS!$F$8,PARÁMETROS!$K67=S$9),'EVALUACIÓN 19-21'!$C74&amp;". ",IF(AND($F$9=PARÁMETROS!$F$9,PARÁMETROS!$O67='MAPA DE RIESGOS'!S$9),'EVALUACIÓN 19-21'!$C74&amp;". ",IF(AND($F$9=PARÁMETROS!$F$10,PARÁMETROS!$S67='MAPA DE RIESGOS'!S$9),'EVALUACIÓN 19-21'!$C74&amp;". ",IF(AND($F$9=PARÁMETROS!$F$11,PARÁMETROS!$W67='MAPA DE RIESGOS'!S$9),'EVALUACIÓN 22'!$C74&amp;". ",""))))</f>
        <v/>
      </c>
      <c r="T72" s="52" t="str">
        <f>+IF(AND($F$9=PARÁMETROS!$F$8,PARÁMETROS!$K67=T$9),'EVALUACIÓN 19-21'!$C74&amp;". ",IF(AND($F$9=PARÁMETROS!$F$9,PARÁMETROS!$O67='MAPA DE RIESGOS'!T$9),'EVALUACIÓN 19-21'!$C74&amp;". ",IF(AND($F$9=PARÁMETROS!$F$10,PARÁMETROS!$S67='MAPA DE RIESGOS'!T$9),'EVALUACIÓN 19-21'!$C74&amp;". ",IF(AND($F$9=PARÁMETROS!$F$11,PARÁMETROS!$W67='MAPA DE RIESGOS'!T$9),'EVALUACIÓN 22'!$C74&amp;". ",""))))</f>
        <v/>
      </c>
      <c r="U72" s="52" t="str">
        <f>+IF(AND($F$9=PARÁMETROS!$F$8,PARÁMETROS!$K67=U$9),'EVALUACIÓN 19-21'!$C74&amp;". ",IF(AND($F$9=PARÁMETROS!$F$9,PARÁMETROS!$O67='MAPA DE RIESGOS'!U$9),'EVALUACIÓN 19-21'!$C74&amp;". ",IF(AND($F$9=PARÁMETROS!$F$10,PARÁMETROS!$S67='MAPA DE RIESGOS'!U$9),'EVALUACIÓN 19-21'!$C74&amp;". ",IF(AND($F$9=PARÁMETROS!$F$11,PARÁMETROS!$W67='MAPA DE RIESGOS'!U$9),'EVALUACIÓN 22'!$C74&amp;". ",""))))</f>
        <v/>
      </c>
      <c r="V72" s="52" t="str">
        <f>+IF(AND($F$9=PARÁMETROS!$F$8,PARÁMETROS!$K67=V$9),'EVALUACIÓN 19-21'!$C74&amp;". ",IF(AND($F$9=PARÁMETROS!$F$9,PARÁMETROS!$O67='MAPA DE RIESGOS'!V$9),'EVALUACIÓN 19-21'!$C74&amp;". ",IF(AND($F$9=PARÁMETROS!$F$10,PARÁMETROS!$S67='MAPA DE RIESGOS'!V$9),'EVALUACIÓN 19-21'!$C74&amp;". ",IF(AND($F$9=PARÁMETROS!$F$11,PARÁMETROS!$W67='MAPA DE RIESGOS'!V$9),'EVALUACIÓN 22'!$C74&amp;". ",""))))</f>
        <v/>
      </c>
      <c r="W72" s="52" t="str">
        <f>+IF(AND($F$9=PARÁMETROS!$F$8,PARÁMETROS!$K67=W$9),'EVALUACIÓN 19-21'!$C74&amp;". ",IF(AND($F$9=PARÁMETROS!$F$9,PARÁMETROS!$O67='MAPA DE RIESGOS'!W$9),'EVALUACIÓN 19-21'!$C74&amp;". ",IF(AND($F$9=PARÁMETROS!$F$10,PARÁMETROS!$S67='MAPA DE RIESGOS'!W$9),'EVALUACIÓN 19-21'!$C74&amp;". ",IF(AND($F$9=PARÁMETROS!$F$11,PARÁMETROS!$W67='MAPA DE RIESGOS'!W$9),'EVALUACIÓN 22'!$C74&amp;". ",""))))</f>
        <v/>
      </c>
      <c r="X72" s="52" t="str">
        <f>+IF(AND($F$9=PARÁMETROS!$F$8,PARÁMETROS!$K67=X$9),'EVALUACIÓN 19-21'!$C74&amp;". ",IF(AND($F$9=PARÁMETROS!$F$9,PARÁMETROS!$O67='MAPA DE RIESGOS'!X$9),'EVALUACIÓN 19-21'!$C74&amp;". ",IF(AND($F$9=PARÁMETROS!$F$10,PARÁMETROS!$S67='MAPA DE RIESGOS'!X$9),'EVALUACIÓN 19-21'!$C74&amp;". ",IF(AND($F$9=PARÁMETROS!$F$11,PARÁMETROS!$W67='MAPA DE RIESGOS'!X$9),'EVALUACIÓN 22'!$C74&amp;". ",""))))</f>
        <v/>
      </c>
      <c r="Y72" s="52" t="str">
        <f>+IF(AND($F$9=PARÁMETROS!$F$8,PARÁMETROS!$K67=Y$9),'EVALUACIÓN 19-21'!$C74&amp;". ",IF(AND($F$9=PARÁMETROS!$F$9,PARÁMETROS!$O67='MAPA DE RIESGOS'!Y$9),'EVALUACIÓN 19-21'!$C74&amp;". ",IF(AND($F$9=PARÁMETROS!$F$10,PARÁMETROS!$S67='MAPA DE RIESGOS'!Y$9),'EVALUACIÓN 19-21'!$C74&amp;". ",IF(AND($F$9=PARÁMETROS!$F$11,PARÁMETROS!$W67='MAPA DE RIESGOS'!Y$9),'EVALUACIÓN 22'!$C74&amp;". ",""))))</f>
        <v/>
      </c>
      <c r="Z72" s="52" t="str">
        <f>+IF(AND($F$9=PARÁMETROS!$F$8,PARÁMETROS!$K67=Z$9),'EVALUACIÓN 19-21'!$C74&amp;". ",IF(AND($F$9=PARÁMETROS!$F$9,PARÁMETROS!$O67='MAPA DE RIESGOS'!Z$9),'EVALUACIÓN 19-21'!$C74&amp;". ",IF(AND($F$9=PARÁMETROS!$F$10,PARÁMETROS!$S67='MAPA DE RIESGOS'!Z$9),'EVALUACIÓN 19-21'!$C74&amp;". ",IF(AND($F$9=PARÁMETROS!$F$11,PARÁMETROS!$W67='MAPA DE RIESGOS'!Z$9),'EVALUACIÓN 22'!$C74&amp;". ",""))))</f>
        <v/>
      </c>
      <c r="AA72" s="52" t="str">
        <f>+IF(AND($F$9=PARÁMETROS!$F$8,PARÁMETROS!$K67=AA$9),'EVALUACIÓN 19-21'!$C74&amp;". ",IF(AND($F$9=PARÁMETROS!$F$9,PARÁMETROS!$O67='MAPA DE RIESGOS'!AA$9),'EVALUACIÓN 19-21'!$C74&amp;". ",IF(AND($F$9=PARÁMETROS!$F$10,PARÁMETROS!$S67='MAPA DE RIESGOS'!AA$9),'EVALUACIÓN 19-21'!$C74&amp;". ",IF(AND($F$9=PARÁMETROS!$F$11,PARÁMETROS!$W67='MAPA DE RIESGOS'!AA$9),'EVALUACIÓN 22'!$C74&amp;". ",""))))</f>
        <v/>
      </c>
      <c r="AB72" s="52" t="str">
        <f>+IF(AND($F$9=PARÁMETROS!$F$8,PARÁMETROS!$K67=AB$9),'EVALUACIÓN 19-21'!$C74&amp;". ",IF(AND($F$9=PARÁMETROS!$F$9,PARÁMETROS!$O67='MAPA DE RIESGOS'!AB$9),'EVALUACIÓN 19-21'!$C74&amp;". ",IF(AND($F$9=PARÁMETROS!$F$10,PARÁMETROS!$S67='MAPA DE RIESGOS'!AB$9),'EVALUACIÓN 19-21'!$C74&amp;". ",IF(AND($F$9=PARÁMETROS!$F$11,PARÁMETROS!$W67='MAPA DE RIESGOS'!AB$9),'EVALUACIÓN 22'!$C74&amp;". ",""))))</f>
        <v/>
      </c>
      <c r="AC72" s="52" t="str">
        <f>+IF(AND($F$9=PARÁMETROS!$F$8,PARÁMETROS!$K67=AC$9),'EVALUACIÓN 19-21'!$C74&amp;". ",IF(AND($F$9=PARÁMETROS!$F$9,PARÁMETROS!$O67='MAPA DE RIESGOS'!AC$9),'EVALUACIÓN 19-21'!$C74&amp;". ",IF(AND($F$9=PARÁMETROS!$F$10,PARÁMETROS!$S67='MAPA DE RIESGOS'!AC$9),'EVALUACIÓN 19-21'!$C74&amp;". ",IF(AND($F$9=PARÁMETROS!$F$11,PARÁMETROS!$W67='MAPA DE RIESGOS'!AC$9),'EVALUACIÓN 22'!$C74&amp;". ",""))))</f>
        <v/>
      </c>
      <c r="AD72" s="52" t="str">
        <f>+IF(AND($F$9=PARÁMETROS!$F$8,PARÁMETROS!$K67=AD$9),'EVALUACIÓN 19-21'!$C74&amp;". ",IF(AND($F$9=PARÁMETROS!$F$9,PARÁMETROS!$O67='MAPA DE RIESGOS'!AD$9),'EVALUACIÓN 19-21'!$C74&amp;". ",IF(AND($F$9=PARÁMETROS!$F$10,PARÁMETROS!$S67='MAPA DE RIESGOS'!AD$9),'EVALUACIÓN 19-21'!$C74&amp;". ",IF(AND($F$9=PARÁMETROS!$F$11,PARÁMETROS!$W67='MAPA DE RIESGOS'!AD$9),'EVALUACIÓN 22'!$C74&amp;". ",""))))</f>
        <v/>
      </c>
      <c r="AE72" s="52" t="str">
        <f>+IF(AND($F$9=PARÁMETROS!$F$8,PARÁMETROS!$K67=AE$9),'EVALUACIÓN 19-21'!$C74&amp;". ",IF(AND($F$9=PARÁMETROS!$F$9,PARÁMETROS!$O67='MAPA DE RIESGOS'!AE$9),'EVALUACIÓN 19-21'!$C74&amp;". ",IF(AND($F$9=PARÁMETROS!$F$10,PARÁMETROS!$S67='MAPA DE RIESGOS'!AE$9),'EVALUACIÓN 19-21'!$C74&amp;". ",IF(AND($F$9=PARÁMETROS!$F$11,PARÁMETROS!$W67='MAPA DE RIESGOS'!AE$9),'EVALUACIÓN 22'!$C74&amp;". ",""))))</f>
        <v/>
      </c>
      <c r="AF72" s="52" t="str">
        <f>+IF(AND($F$9=PARÁMETROS!$F$8,PARÁMETROS!$K67=AF$9),'EVALUACIÓN 19-21'!$C74&amp;". ",IF(AND($F$9=PARÁMETROS!$F$9,PARÁMETROS!$O67='MAPA DE RIESGOS'!AF$9),'EVALUACIÓN 19-21'!$C74&amp;". ",IF(AND($F$9=PARÁMETROS!$F$10,PARÁMETROS!$S67='MAPA DE RIESGOS'!AF$9),'EVALUACIÓN 19-21'!$C74&amp;". ",IF(AND($F$9=PARÁMETROS!$F$11,PARÁMETROS!$W67='MAPA DE RIESGOS'!AF$9),'EVALUACIÓN 22'!$C74&amp;". ",""))))</f>
        <v/>
      </c>
      <c r="AG72" s="52" t="str">
        <f>+IF(AND($F$9=PARÁMETROS!$F$8,PARÁMETROS!$K67=AG$9),'EVALUACIÓN 19-21'!$C74&amp;". ",IF(AND($F$9=PARÁMETROS!$F$9,PARÁMETROS!$O67='MAPA DE RIESGOS'!AG$9),'EVALUACIÓN 19-21'!$C74&amp;". ",IF(AND($F$9=PARÁMETROS!$F$10,PARÁMETROS!$S67='MAPA DE RIESGOS'!AG$9),'EVALUACIÓN 19-21'!$C74&amp;". ",IF(AND($F$9=PARÁMETROS!$F$11,PARÁMETROS!$W67='MAPA DE RIESGOS'!AG$9),'EVALUACIÓN 22'!$C74&amp;". ",""))))</f>
        <v/>
      </c>
      <c r="AH72" s="53" t="str">
        <f>+IF(AND($F$9=PARÁMETROS!$F$8,PARÁMETROS!$K67=AH$9),'EVALUACIÓN 19-21'!$C74&amp;". ",IF(AND($F$9=PARÁMETROS!$F$9,PARÁMETROS!$O67='MAPA DE RIESGOS'!AH$9),'EVALUACIÓN 19-21'!$C74&amp;". ",IF(AND($F$9=PARÁMETROS!$F$10,PARÁMETROS!$S67='MAPA DE RIESGOS'!AH$9),'EVALUACIÓN 19-21'!$C74&amp;". ",IF(AND($F$9=PARÁMETROS!$F$11,PARÁMETROS!$W67='MAPA DE RIESGOS'!AH$9),'EVALUACIÓN 22'!$C74&amp;". ",""))))</f>
        <v/>
      </c>
    </row>
    <row r="73" spans="9:34" ht="15" x14ac:dyDescent="0.25">
      <c r="I73" s="48"/>
      <c r="J73" s="51" t="str">
        <f>+IF(AND($F$9=PARÁMETROS!$F$8,PARÁMETROS!$K68=J$9),'EVALUACIÓN 19-21'!$C75&amp;". ",IF(AND($F$9=PARÁMETROS!$F$9,PARÁMETROS!$O68='MAPA DE RIESGOS'!J$9),'EVALUACIÓN 19-21'!$C75&amp;". ",IF(AND($F$9=PARÁMETROS!$F$10,PARÁMETROS!$S68='MAPA DE RIESGOS'!J$9),'EVALUACIÓN 19-21'!$C75&amp;". ",IF(AND($F$9=PARÁMETROS!$F$11,PARÁMETROS!$W68='MAPA DE RIESGOS'!J$9),'EVALUACIÓN 22'!$C75&amp;". ",""))))</f>
        <v/>
      </c>
      <c r="K73" s="52" t="str">
        <f>+IF(AND($F$9=PARÁMETROS!$F$8,PARÁMETROS!$K68=K$9),'EVALUACIÓN 19-21'!$C75&amp;". ",IF(AND($F$9=PARÁMETROS!$F$9,PARÁMETROS!$O68='MAPA DE RIESGOS'!K$9),'EVALUACIÓN 19-21'!$C75&amp;". ",IF(AND($F$9=PARÁMETROS!$F$10,PARÁMETROS!$S68='MAPA DE RIESGOS'!K$9),'EVALUACIÓN 19-21'!$C75&amp;". ",IF(AND($F$9=PARÁMETROS!$F$11,PARÁMETROS!$W68='MAPA DE RIESGOS'!K$9),'EVALUACIÓN 22'!$C75&amp;". ",""))))</f>
        <v/>
      </c>
      <c r="L73" s="52" t="str">
        <f>+IF(AND($F$9=PARÁMETROS!$F$8,PARÁMETROS!$K68=L$9),'EVALUACIÓN 19-21'!$C75&amp;". ",IF(AND($F$9=PARÁMETROS!$F$9,PARÁMETROS!$O68='MAPA DE RIESGOS'!L$9),'EVALUACIÓN 19-21'!$C75&amp;". ",IF(AND($F$9=PARÁMETROS!$F$10,PARÁMETROS!$S68='MAPA DE RIESGOS'!L$9),'EVALUACIÓN 19-21'!$C75&amp;". ",IF(AND($F$9=PARÁMETROS!$F$11,PARÁMETROS!$W68='MAPA DE RIESGOS'!L$9),'EVALUACIÓN 22'!$C75&amp;". ",""))))</f>
        <v/>
      </c>
      <c r="M73" s="52" t="str">
        <f>+IF(AND($F$9=PARÁMETROS!$F$8,PARÁMETROS!$K68=M$9),'EVALUACIÓN 19-21'!$C75&amp;". ",IF(AND($F$9=PARÁMETROS!$F$9,PARÁMETROS!$O68='MAPA DE RIESGOS'!M$9),'EVALUACIÓN 19-21'!$C75&amp;". ",IF(AND($F$9=PARÁMETROS!$F$10,PARÁMETROS!$S68='MAPA DE RIESGOS'!M$9),'EVALUACIÓN 19-21'!$C75&amp;". ",IF(AND($F$9=PARÁMETROS!$F$11,PARÁMETROS!$W68='MAPA DE RIESGOS'!M$9),'EVALUACIÓN 22'!$C75&amp;". ",""))))</f>
        <v/>
      </c>
      <c r="N73" s="52" t="str">
        <f>+IF(AND($F$9=PARÁMETROS!$F$8,PARÁMETROS!$K68=N$9),'EVALUACIÓN 19-21'!$C75&amp;". ",IF(AND($F$9=PARÁMETROS!$F$9,PARÁMETROS!$O68='MAPA DE RIESGOS'!N$9),'EVALUACIÓN 19-21'!$C75&amp;". ",IF(AND($F$9=PARÁMETROS!$F$10,PARÁMETROS!$S68='MAPA DE RIESGOS'!N$9),'EVALUACIÓN 19-21'!$C75&amp;". ",IF(AND($F$9=PARÁMETROS!$F$11,PARÁMETROS!$W68='MAPA DE RIESGOS'!N$9),'EVALUACIÓN 22'!$C75&amp;". ",""))))</f>
        <v/>
      </c>
      <c r="O73" s="52" t="str">
        <f>+IF(AND($F$9=PARÁMETROS!$F$8,PARÁMETROS!$K68=O$9),'EVALUACIÓN 19-21'!$C75&amp;". ",IF(AND($F$9=PARÁMETROS!$F$9,PARÁMETROS!$O68='MAPA DE RIESGOS'!O$9),'EVALUACIÓN 19-21'!$C75&amp;". ",IF(AND($F$9=PARÁMETROS!$F$10,PARÁMETROS!$S68='MAPA DE RIESGOS'!O$9),'EVALUACIÓN 19-21'!$C75&amp;". ",IF(AND($F$9=PARÁMETROS!$F$11,PARÁMETROS!$W68='MAPA DE RIESGOS'!O$9),'EVALUACIÓN 22'!$C75&amp;". ",""))))</f>
        <v/>
      </c>
      <c r="P73" s="52" t="str">
        <f>+IF(AND($F$9=PARÁMETROS!$F$8,PARÁMETROS!$K68=P$9),'EVALUACIÓN 19-21'!$C75&amp;". ",IF(AND($F$9=PARÁMETROS!$F$9,PARÁMETROS!$O68='MAPA DE RIESGOS'!P$9),'EVALUACIÓN 19-21'!$C75&amp;". ",IF(AND($F$9=PARÁMETROS!$F$10,PARÁMETROS!$S68='MAPA DE RIESGOS'!P$9),'EVALUACIÓN 19-21'!$C75&amp;". ",IF(AND($F$9=PARÁMETROS!$F$11,PARÁMETROS!$W68='MAPA DE RIESGOS'!P$9),'EVALUACIÓN 22'!$C75&amp;". ",""))))</f>
        <v/>
      </c>
      <c r="Q73" s="52" t="str">
        <f>+IF(AND($F$9=PARÁMETROS!$F$8,PARÁMETROS!$K68=Q$9),'EVALUACIÓN 19-21'!$C75&amp;". ",IF(AND($F$9=PARÁMETROS!$F$9,PARÁMETROS!$O68='MAPA DE RIESGOS'!Q$9),'EVALUACIÓN 19-21'!$C75&amp;". ",IF(AND($F$9=PARÁMETROS!$F$10,PARÁMETROS!$S68='MAPA DE RIESGOS'!Q$9),'EVALUACIÓN 19-21'!$C75&amp;". ",IF(AND($F$9=PARÁMETROS!$F$11,PARÁMETROS!$W68='MAPA DE RIESGOS'!Q$9),'EVALUACIÓN 22'!$C75&amp;". ",""))))</f>
        <v/>
      </c>
      <c r="R73" s="52" t="str">
        <f>+IF(AND($F$9=PARÁMETROS!$F$8,PARÁMETROS!$K68=R$9),'EVALUACIÓN 19-21'!$C75&amp;". ",IF(AND($F$9=PARÁMETROS!$F$9,PARÁMETROS!$O68='MAPA DE RIESGOS'!R$9),'EVALUACIÓN 19-21'!$C75&amp;". ",IF(AND($F$9=PARÁMETROS!$F$10,PARÁMETROS!$S68='MAPA DE RIESGOS'!R$9),'EVALUACIÓN 19-21'!$C75&amp;". ",IF(AND($F$9=PARÁMETROS!$F$11,PARÁMETROS!$W68='MAPA DE RIESGOS'!R$9),'EVALUACIÓN 22'!$C75&amp;". ",""))))</f>
        <v/>
      </c>
      <c r="S73" s="52" t="str">
        <f>+IF(AND($F$9=PARÁMETROS!$F$8,PARÁMETROS!$K68=S$9),'EVALUACIÓN 19-21'!$C75&amp;". ",IF(AND($F$9=PARÁMETROS!$F$9,PARÁMETROS!$O68='MAPA DE RIESGOS'!S$9),'EVALUACIÓN 19-21'!$C75&amp;". ",IF(AND($F$9=PARÁMETROS!$F$10,PARÁMETROS!$S68='MAPA DE RIESGOS'!S$9),'EVALUACIÓN 19-21'!$C75&amp;". ",IF(AND($F$9=PARÁMETROS!$F$11,PARÁMETROS!$W68='MAPA DE RIESGOS'!S$9),'EVALUACIÓN 22'!$C75&amp;". ",""))))</f>
        <v/>
      </c>
      <c r="T73" s="52" t="str">
        <f>+IF(AND($F$9=PARÁMETROS!$F$8,PARÁMETROS!$K68=T$9),'EVALUACIÓN 19-21'!$C75&amp;". ",IF(AND($F$9=PARÁMETROS!$F$9,PARÁMETROS!$O68='MAPA DE RIESGOS'!T$9),'EVALUACIÓN 19-21'!$C75&amp;". ",IF(AND($F$9=PARÁMETROS!$F$10,PARÁMETROS!$S68='MAPA DE RIESGOS'!T$9),'EVALUACIÓN 19-21'!$C75&amp;". ",IF(AND($F$9=PARÁMETROS!$F$11,PARÁMETROS!$W68='MAPA DE RIESGOS'!T$9),'EVALUACIÓN 22'!$C75&amp;". ",""))))</f>
        <v/>
      </c>
      <c r="U73" s="52" t="str">
        <f>+IF(AND($F$9=PARÁMETROS!$F$8,PARÁMETROS!$K68=U$9),'EVALUACIÓN 19-21'!$C75&amp;". ",IF(AND($F$9=PARÁMETROS!$F$9,PARÁMETROS!$O68='MAPA DE RIESGOS'!U$9),'EVALUACIÓN 19-21'!$C75&amp;". ",IF(AND($F$9=PARÁMETROS!$F$10,PARÁMETROS!$S68='MAPA DE RIESGOS'!U$9),'EVALUACIÓN 19-21'!$C75&amp;". ",IF(AND($F$9=PARÁMETROS!$F$11,PARÁMETROS!$W68='MAPA DE RIESGOS'!U$9),'EVALUACIÓN 22'!$C75&amp;". ",""))))</f>
        <v/>
      </c>
      <c r="V73" s="52" t="str">
        <f>+IF(AND($F$9=PARÁMETROS!$F$8,PARÁMETROS!$K68=V$9),'EVALUACIÓN 19-21'!$C75&amp;". ",IF(AND($F$9=PARÁMETROS!$F$9,PARÁMETROS!$O68='MAPA DE RIESGOS'!V$9),'EVALUACIÓN 19-21'!$C75&amp;". ",IF(AND($F$9=PARÁMETROS!$F$10,PARÁMETROS!$S68='MAPA DE RIESGOS'!V$9),'EVALUACIÓN 19-21'!$C75&amp;". ",IF(AND($F$9=PARÁMETROS!$F$11,PARÁMETROS!$W68='MAPA DE RIESGOS'!V$9),'EVALUACIÓN 22'!$C75&amp;". ",""))))</f>
        <v/>
      </c>
      <c r="W73" s="52" t="str">
        <f>+IF(AND($F$9=PARÁMETROS!$F$8,PARÁMETROS!$K68=W$9),'EVALUACIÓN 19-21'!$C75&amp;". ",IF(AND($F$9=PARÁMETROS!$F$9,PARÁMETROS!$O68='MAPA DE RIESGOS'!W$9),'EVALUACIÓN 19-21'!$C75&amp;". ",IF(AND($F$9=PARÁMETROS!$F$10,PARÁMETROS!$S68='MAPA DE RIESGOS'!W$9),'EVALUACIÓN 19-21'!$C75&amp;". ",IF(AND($F$9=PARÁMETROS!$F$11,PARÁMETROS!$W68='MAPA DE RIESGOS'!W$9),'EVALUACIÓN 22'!$C75&amp;". ",""))))</f>
        <v/>
      </c>
      <c r="X73" s="52" t="str">
        <f>+IF(AND($F$9=PARÁMETROS!$F$8,PARÁMETROS!$K68=X$9),'EVALUACIÓN 19-21'!$C75&amp;". ",IF(AND($F$9=PARÁMETROS!$F$9,PARÁMETROS!$O68='MAPA DE RIESGOS'!X$9),'EVALUACIÓN 19-21'!$C75&amp;". ",IF(AND($F$9=PARÁMETROS!$F$10,PARÁMETROS!$S68='MAPA DE RIESGOS'!X$9),'EVALUACIÓN 19-21'!$C75&amp;". ",IF(AND($F$9=PARÁMETROS!$F$11,PARÁMETROS!$W68='MAPA DE RIESGOS'!X$9),'EVALUACIÓN 22'!$C75&amp;". ",""))))</f>
        <v/>
      </c>
      <c r="Y73" s="52" t="str">
        <f>+IF(AND($F$9=PARÁMETROS!$F$8,PARÁMETROS!$K68=Y$9),'EVALUACIÓN 19-21'!$C75&amp;". ",IF(AND($F$9=PARÁMETROS!$F$9,PARÁMETROS!$O68='MAPA DE RIESGOS'!Y$9),'EVALUACIÓN 19-21'!$C75&amp;". ",IF(AND($F$9=PARÁMETROS!$F$10,PARÁMETROS!$S68='MAPA DE RIESGOS'!Y$9),'EVALUACIÓN 19-21'!$C75&amp;". ",IF(AND($F$9=PARÁMETROS!$F$11,PARÁMETROS!$W68='MAPA DE RIESGOS'!Y$9),'EVALUACIÓN 22'!$C75&amp;". ",""))))</f>
        <v/>
      </c>
      <c r="Z73" s="52" t="str">
        <f>+IF(AND($F$9=PARÁMETROS!$F$8,PARÁMETROS!$K68=Z$9),'EVALUACIÓN 19-21'!$C75&amp;". ",IF(AND($F$9=PARÁMETROS!$F$9,PARÁMETROS!$O68='MAPA DE RIESGOS'!Z$9),'EVALUACIÓN 19-21'!$C75&amp;". ",IF(AND($F$9=PARÁMETROS!$F$10,PARÁMETROS!$S68='MAPA DE RIESGOS'!Z$9),'EVALUACIÓN 19-21'!$C75&amp;". ",IF(AND($F$9=PARÁMETROS!$F$11,PARÁMETROS!$W68='MAPA DE RIESGOS'!Z$9),'EVALUACIÓN 22'!$C75&amp;". ",""))))</f>
        <v/>
      </c>
      <c r="AA73" s="52" t="str">
        <f>+IF(AND($F$9=PARÁMETROS!$F$8,PARÁMETROS!$K68=AA$9),'EVALUACIÓN 19-21'!$C75&amp;". ",IF(AND($F$9=PARÁMETROS!$F$9,PARÁMETROS!$O68='MAPA DE RIESGOS'!AA$9),'EVALUACIÓN 19-21'!$C75&amp;". ",IF(AND($F$9=PARÁMETROS!$F$10,PARÁMETROS!$S68='MAPA DE RIESGOS'!AA$9),'EVALUACIÓN 19-21'!$C75&amp;". ",IF(AND($F$9=PARÁMETROS!$F$11,PARÁMETROS!$W68='MAPA DE RIESGOS'!AA$9),'EVALUACIÓN 22'!$C75&amp;". ",""))))</f>
        <v/>
      </c>
      <c r="AB73" s="52" t="str">
        <f>+IF(AND($F$9=PARÁMETROS!$F$8,PARÁMETROS!$K68=AB$9),'EVALUACIÓN 19-21'!$C75&amp;". ",IF(AND($F$9=PARÁMETROS!$F$9,PARÁMETROS!$O68='MAPA DE RIESGOS'!AB$9),'EVALUACIÓN 19-21'!$C75&amp;". ",IF(AND($F$9=PARÁMETROS!$F$10,PARÁMETROS!$S68='MAPA DE RIESGOS'!AB$9),'EVALUACIÓN 19-21'!$C75&amp;". ",IF(AND($F$9=PARÁMETROS!$F$11,PARÁMETROS!$W68='MAPA DE RIESGOS'!AB$9),'EVALUACIÓN 22'!$C75&amp;". ",""))))</f>
        <v/>
      </c>
      <c r="AC73" s="52" t="str">
        <f>+IF(AND($F$9=PARÁMETROS!$F$8,PARÁMETROS!$K68=AC$9),'EVALUACIÓN 19-21'!$C75&amp;". ",IF(AND($F$9=PARÁMETROS!$F$9,PARÁMETROS!$O68='MAPA DE RIESGOS'!AC$9),'EVALUACIÓN 19-21'!$C75&amp;". ",IF(AND($F$9=PARÁMETROS!$F$10,PARÁMETROS!$S68='MAPA DE RIESGOS'!AC$9),'EVALUACIÓN 19-21'!$C75&amp;". ",IF(AND($F$9=PARÁMETROS!$F$11,PARÁMETROS!$W68='MAPA DE RIESGOS'!AC$9),'EVALUACIÓN 22'!$C75&amp;". ",""))))</f>
        <v/>
      </c>
      <c r="AD73" s="52" t="str">
        <f>+IF(AND($F$9=PARÁMETROS!$F$8,PARÁMETROS!$K68=AD$9),'EVALUACIÓN 19-21'!$C75&amp;". ",IF(AND($F$9=PARÁMETROS!$F$9,PARÁMETROS!$O68='MAPA DE RIESGOS'!AD$9),'EVALUACIÓN 19-21'!$C75&amp;". ",IF(AND($F$9=PARÁMETROS!$F$10,PARÁMETROS!$S68='MAPA DE RIESGOS'!AD$9),'EVALUACIÓN 19-21'!$C75&amp;". ",IF(AND($F$9=PARÁMETROS!$F$11,PARÁMETROS!$W68='MAPA DE RIESGOS'!AD$9),'EVALUACIÓN 22'!$C75&amp;". ",""))))</f>
        <v/>
      </c>
      <c r="AE73" s="52" t="str">
        <f>+IF(AND($F$9=PARÁMETROS!$F$8,PARÁMETROS!$K68=AE$9),'EVALUACIÓN 19-21'!$C75&amp;". ",IF(AND($F$9=PARÁMETROS!$F$9,PARÁMETROS!$O68='MAPA DE RIESGOS'!AE$9),'EVALUACIÓN 19-21'!$C75&amp;". ",IF(AND($F$9=PARÁMETROS!$F$10,PARÁMETROS!$S68='MAPA DE RIESGOS'!AE$9),'EVALUACIÓN 19-21'!$C75&amp;". ",IF(AND($F$9=PARÁMETROS!$F$11,PARÁMETROS!$W68='MAPA DE RIESGOS'!AE$9),'EVALUACIÓN 22'!$C75&amp;". ",""))))</f>
        <v/>
      </c>
      <c r="AF73" s="52" t="str">
        <f>+IF(AND($F$9=PARÁMETROS!$F$8,PARÁMETROS!$K68=AF$9),'EVALUACIÓN 19-21'!$C75&amp;". ",IF(AND($F$9=PARÁMETROS!$F$9,PARÁMETROS!$O68='MAPA DE RIESGOS'!AF$9),'EVALUACIÓN 19-21'!$C75&amp;". ",IF(AND($F$9=PARÁMETROS!$F$10,PARÁMETROS!$S68='MAPA DE RIESGOS'!AF$9),'EVALUACIÓN 19-21'!$C75&amp;". ",IF(AND($F$9=PARÁMETROS!$F$11,PARÁMETROS!$W68='MAPA DE RIESGOS'!AF$9),'EVALUACIÓN 22'!$C75&amp;". ",""))))</f>
        <v/>
      </c>
      <c r="AG73" s="52" t="str">
        <f>+IF(AND($F$9=PARÁMETROS!$F$8,PARÁMETROS!$K68=AG$9),'EVALUACIÓN 19-21'!$C75&amp;". ",IF(AND($F$9=PARÁMETROS!$F$9,PARÁMETROS!$O68='MAPA DE RIESGOS'!AG$9),'EVALUACIÓN 19-21'!$C75&amp;". ",IF(AND($F$9=PARÁMETROS!$F$10,PARÁMETROS!$S68='MAPA DE RIESGOS'!AG$9),'EVALUACIÓN 19-21'!$C75&amp;". ",IF(AND($F$9=PARÁMETROS!$F$11,PARÁMETROS!$W68='MAPA DE RIESGOS'!AG$9),'EVALUACIÓN 22'!$C75&amp;". ",""))))</f>
        <v/>
      </c>
      <c r="AH73" s="53" t="str">
        <f>+IF(AND($F$9=PARÁMETROS!$F$8,PARÁMETROS!$K68=AH$9),'EVALUACIÓN 19-21'!$C75&amp;". ",IF(AND($F$9=PARÁMETROS!$F$9,PARÁMETROS!$O68='MAPA DE RIESGOS'!AH$9),'EVALUACIÓN 19-21'!$C75&amp;". ",IF(AND($F$9=PARÁMETROS!$F$10,PARÁMETROS!$S68='MAPA DE RIESGOS'!AH$9),'EVALUACIÓN 19-21'!$C75&amp;". ",IF(AND($F$9=PARÁMETROS!$F$11,PARÁMETROS!$W68='MAPA DE RIESGOS'!AH$9),'EVALUACIÓN 22'!$C75&amp;". ",""))))</f>
        <v/>
      </c>
    </row>
    <row r="74" spans="9:34" ht="15" x14ac:dyDescent="0.25">
      <c r="I74" s="48"/>
      <c r="J74" s="51" t="str">
        <f>+IF(AND($F$9=PARÁMETROS!$F$8,PARÁMETROS!$K69=J$9),'EVALUACIÓN 19-21'!$C76&amp;". ",IF(AND($F$9=PARÁMETROS!$F$9,PARÁMETROS!$O69='MAPA DE RIESGOS'!J$9),'EVALUACIÓN 19-21'!$C76&amp;". ",IF(AND($F$9=PARÁMETROS!$F$10,PARÁMETROS!$S69='MAPA DE RIESGOS'!J$9),'EVALUACIÓN 19-21'!$C76&amp;". ",IF(AND($F$9=PARÁMETROS!$F$11,PARÁMETROS!$W69='MAPA DE RIESGOS'!J$9),'EVALUACIÓN 22'!$C76&amp;". ",""))))</f>
        <v/>
      </c>
      <c r="K74" s="52" t="str">
        <f>+IF(AND($F$9=PARÁMETROS!$F$8,PARÁMETROS!$K69=K$9),'EVALUACIÓN 19-21'!$C76&amp;". ",IF(AND($F$9=PARÁMETROS!$F$9,PARÁMETROS!$O69='MAPA DE RIESGOS'!K$9),'EVALUACIÓN 19-21'!$C76&amp;". ",IF(AND($F$9=PARÁMETROS!$F$10,PARÁMETROS!$S69='MAPA DE RIESGOS'!K$9),'EVALUACIÓN 19-21'!$C76&amp;". ",IF(AND($F$9=PARÁMETROS!$F$11,PARÁMETROS!$W69='MAPA DE RIESGOS'!K$9),'EVALUACIÓN 22'!$C76&amp;". ",""))))</f>
        <v/>
      </c>
      <c r="L74" s="52" t="str">
        <f>+IF(AND($F$9=PARÁMETROS!$F$8,PARÁMETROS!$K69=L$9),'EVALUACIÓN 19-21'!$C76&amp;". ",IF(AND($F$9=PARÁMETROS!$F$9,PARÁMETROS!$O69='MAPA DE RIESGOS'!L$9),'EVALUACIÓN 19-21'!$C76&amp;". ",IF(AND($F$9=PARÁMETROS!$F$10,PARÁMETROS!$S69='MAPA DE RIESGOS'!L$9),'EVALUACIÓN 19-21'!$C76&amp;". ",IF(AND($F$9=PARÁMETROS!$F$11,PARÁMETROS!$W69='MAPA DE RIESGOS'!L$9),'EVALUACIÓN 22'!$C76&amp;". ",""))))</f>
        <v/>
      </c>
      <c r="M74" s="52" t="str">
        <f>+IF(AND($F$9=PARÁMETROS!$F$8,PARÁMETROS!$K69=M$9),'EVALUACIÓN 19-21'!$C76&amp;". ",IF(AND($F$9=PARÁMETROS!$F$9,PARÁMETROS!$O69='MAPA DE RIESGOS'!M$9),'EVALUACIÓN 19-21'!$C76&amp;". ",IF(AND($F$9=PARÁMETROS!$F$10,PARÁMETROS!$S69='MAPA DE RIESGOS'!M$9),'EVALUACIÓN 19-21'!$C76&amp;". ",IF(AND($F$9=PARÁMETROS!$F$11,PARÁMETROS!$W69='MAPA DE RIESGOS'!M$9),'EVALUACIÓN 22'!$C76&amp;". ",""))))</f>
        <v/>
      </c>
      <c r="N74" s="52" t="str">
        <f>+IF(AND($F$9=PARÁMETROS!$F$8,PARÁMETROS!$K69=N$9),'EVALUACIÓN 19-21'!$C76&amp;". ",IF(AND($F$9=PARÁMETROS!$F$9,PARÁMETROS!$O69='MAPA DE RIESGOS'!N$9),'EVALUACIÓN 19-21'!$C76&amp;". ",IF(AND($F$9=PARÁMETROS!$F$10,PARÁMETROS!$S69='MAPA DE RIESGOS'!N$9),'EVALUACIÓN 19-21'!$C76&amp;". ",IF(AND($F$9=PARÁMETROS!$F$11,PARÁMETROS!$W69='MAPA DE RIESGOS'!N$9),'EVALUACIÓN 22'!$C76&amp;". ",""))))</f>
        <v/>
      </c>
      <c r="O74" s="52" t="str">
        <f>+IF(AND($F$9=PARÁMETROS!$F$8,PARÁMETROS!$K69=O$9),'EVALUACIÓN 19-21'!$C76&amp;". ",IF(AND($F$9=PARÁMETROS!$F$9,PARÁMETROS!$O69='MAPA DE RIESGOS'!O$9),'EVALUACIÓN 19-21'!$C76&amp;". ",IF(AND($F$9=PARÁMETROS!$F$10,PARÁMETROS!$S69='MAPA DE RIESGOS'!O$9),'EVALUACIÓN 19-21'!$C76&amp;". ",IF(AND($F$9=PARÁMETROS!$F$11,PARÁMETROS!$W69='MAPA DE RIESGOS'!O$9),'EVALUACIÓN 22'!$C76&amp;". ",""))))</f>
        <v/>
      </c>
      <c r="P74" s="52" t="str">
        <f>+IF(AND($F$9=PARÁMETROS!$F$8,PARÁMETROS!$K69=P$9),'EVALUACIÓN 19-21'!$C76&amp;". ",IF(AND($F$9=PARÁMETROS!$F$9,PARÁMETROS!$O69='MAPA DE RIESGOS'!P$9),'EVALUACIÓN 19-21'!$C76&amp;". ",IF(AND($F$9=PARÁMETROS!$F$10,PARÁMETROS!$S69='MAPA DE RIESGOS'!P$9),'EVALUACIÓN 19-21'!$C76&amp;". ",IF(AND($F$9=PARÁMETROS!$F$11,PARÁMETROS!$W69='MAPA DE RIESGOS'!P$9),'EVALUACIÓN 22'!$C76&amp;". ",""))))</f>
        <v/>
      </c>
      <c r="Q74" s="52" t="str">
        <f>+IF(AND($F$9=PARÁMETROS!$F$8,PARÁMETROS!$K69=Q$9),'EVALUACIÓN 19-21'!$C76&amp;". ",IF(AND($F$9=PARÁMETROS!$F$9,PARÁMETROS!$O69='MAPA DE RIESGOS'!Q$9),'EVALUACIÓN 19-21'!$C76&amp;". ",IF(AND($F$9=PARÁMETROS!$F$10,PARÁMETROS!$S69='MAPA DE RIESGOS'!Q$9),'EVALUACIÓN 19-21'!$C76&amp;". ",IF(AND($F$9=PARÁMETROS!$F$11,PARÁMETROS!$W69='MAPA DE RIESGOS'!Q$9),'EVALUACIÓN 22'!$C76&amp;". ",""))))</f>
        <v/>
      </c>
      <c r="R74" s="52" t="str">
        <f>+IF(AND($F$9=PARÁMETROS!$F$8,PARÁMETROS!$K69=R$9),'EVALUACIÓN 19-21'!$C76&amp;". ",IF(AND($F$9=PARÁMETROS!$F$9,PARÁMETROS!$O69='MAPA DE RIESGOS'!R$9),'EVALUACIÓN 19-21'!$C76&amp;". ",IF(AND($F$9=PARÁMETROS!$F$10,PARÁMETROS!$S69='MAPA DE RIESGOS'!R$9),'EVALUACIÓN 19-21'!$C76&amp;". ",IF(AND($F$9=PARÁMETROS!$F$11,PARÁMETROS!$W69='MAPA DE RIESGOS'!R$9),'EVALUACIÓN 22'!$C76&amp;". ",""))))</f>
        <v/>
      </c>
      <c r="S74" s="52" t="str">
        <f>+IF(AND($F$9=PARÁMETROS!$F$8,PARÁMETROS!$K69=S$9),'EVALUACIÓN 19-21'!$C76&amp;". ",IF(AND($F$9=PARÁMETROS!$F$9,PARÁMETROS!$O69='MAPA DE RIESGOS'!S$9),'EVALUACIÓN 19-21'!$C76&amp;". ",IF(AND($F$9=PARÁMETROS!$F$10,PARÁMETROS!$S69='MAPA DE RIESGOS'!S$9),'EVALUACIÓN 19-21'!$C76&amp;". ",IF(AND($F$9=PARÁMETROS!$F$11,PARÁMETROS!$W69='MAPA DE RIESGOS'!S$9),'EVALUACIÓN 22'!$C76&amp;". ",""))))</f>
        <v/>
      </c>
      <c r="T74" s="52" t="str">
        <f>+IF(AND($F$9=PARÁMETROS!$F$8,PARÁMETROS!$K69=T$9),'EVALUACIÓN 19-21'!$C76&amp;". ",IF(AND($F$9=PARÁMETROS!$F$9,PARÁMETROS!$O69='MAPA DE RIESGOS'!T$9),'EVALUACIÓN 19-21'!$C76&amp;". ",IF(AND($F$9=PARÁMETROS!$F$10,PARÁMETROS!$S69='MAPA DE RIESGOS'!T$9),'EVALUACIÓN 19-21'!$C76&amp;". ",IF(AND($F$9=PARÁMETROS!$F$11,PARÁMETROS!$W69='MAPA DE RIESGOS'!T$9),'EVALUACIÓN 22'!$C76&amp;". ",""))))</f>
        <v/>
      </c>
      <c r="U74" s="52" t="str">
        <f>+IF(AND($F$9=PARÁMETROS!$F$8,PARÁMETROS!$K69=U$9),'EVALUACIÓN 19-21'!$C76&amp;". ",IF(AND($F$9=PARÁMETROS!$F$9,PARÁMETROS!$O69='MAPA DE RIESGOS'!U$9),'EVALUACIÓN 19-21'!$C76&amp;". ",IF(AND($F$9=PARÁMETROS!$F$10,PARÁMETROS!$S69='MAPA DE RIESGOS'!U$9),'EVALUACIÓN 19-21'!$C76&amp;". ",IF(AND($F$9=PARÁMETROS!$F$11,PARÁMETROS!$W69='MAPA DE RIESGOS'!U$9),'EVALUACIÓN 22'!$C76&amp;". ",""))))</f>
        <v/>
      </c>
      <c r="V74" s="52" t="str">
        <f>+IF(AND($F$9=PARÁMETROS!$F$8,PARÁMETROS!$K69=V$9),'EVALUACIÓN 19-21'!$C76&amp;". ",IF(AND($F$9=PARÁMETROS!$F$9,PARÁMETROS!$O69='MAPA DE RIESGOS'!V$9),'EVALUACIÓN 19-21'!$C76&amp;". ",IF(AND($F$9=PARÁMETROS!$F$10,PARÁMETROS!$S69='MAPA DE RIESGOS'!V$9),'EVALUACIÓN 19-21'!$C76&amp;". ",IF(AND($F$9=PARÁMETROS!$F$11,PARÁMETROS!$W69='MAPA DE RIESGOS'!V$9),'EVALUACIÓN 22'!$C76&amp;". ",""))))</f>
        <v/>
      </c>
      <c r="W74" s="52" t="str">
        <f>+IF(AND($F$9=PARÁMETROS!$F$8,PARÁMETROS!$K69=W$9),'EVALUACIÓN 19-21'!$C76&amp;". ",IF(AND($F$9=PARÁMETROS!$F$9,PARÁMETROS!$O69='MAPA DE RIESGOS'!W$9),'EVALUACIÓN 19-21'!$C76&amp;". ",IF(AND($F$9=PARÁMETROS!$F$10,PARÁMETROS!$S69='MAPA DE RIESGOS'!W$9),'EVALUACIÓN 19-21'!$C76&amp;". ",IF(AND($F$9=PARÁMETROS!$F$11,PARÁMETROS!$W69='MAPA DE RIESGOS'!W$9),'EVALUACIÓN 22'!$C76&amp;". ",""))))</f>
        <v/>
      </c>
      <c r="X74" s="52" t="str">
        <f>+IF(AND($F$9=PARÁMETROS!$F$8,PARÁMETROS!$K69=X$9),'EVALUACIÓN 19-21'!$C76&amp;". ",IF(AND($F$9=PARÁMETROS!$F$9,PARÁMETROS!$O69='MAPA DE RIESGOS'!X$9),'EVALUACIÓN 19-21'!$C76&amp;". ",IF(AND($F$9=PARÁMETROS!$F$10,PARÁMETROS!$S69='MAPA DE RIESGOS'!X$9),'EVALUACIÓN 19-21'!$C76&amp;". ",IF(AND($F$9=PARÁMETROS!$F$11,PARÁMETROS!$W69='MAPA DE RIESGOS'!X$9),'EVALUACIÓN 22'!$C76&amp;". ",""))))</f>
        <v/>
      </c>
      <c r="Y74" s="52" t="str">
        <f>+IF(AND($F$9=PARÁMETROS!$F$8,PARÁMETROS!$K69=Y$9),'EVALUACIÓN 19-21'!$C76&amp;". ",IF(AND($F$9=PARÁMETROS!$F$9,PARÁMETROS!$O69='MAPA DE RIESGOS'!Y$9),'EVALUACIÓN 19-21'!$C76&amp;". ",IF(AND($F$9=PARÁMETROS!$F$10,PARÁMETROS!$S69='MAPA DE RIESGOS'!Y$9),'EVALUACIÓN 19-21'!$C76&amp;". ",IF(AND($F$9=PARÁMETROS!$F$11,PARÁMETROS!$W69='MAPA DE RIESGOS'!Y$9),'EVALUACIÓN 22'!$C76&amp;". ",""))))</f>
        <v/>
      </c>
      <c r="Z74" s="52" t="str">
        <f>+IF(AND($F$9=PARÁMETROS!$F$8,PARÁMETROS!$K69=Z$9),'EVALUACIÓN 19-21'!$C76&amp;". ",IF(AND($F$9=PARÁMETROS!$F$9,PARÁMETROS!$O69='MAPA DE RIESGOS'!Z$9),'EVALUACIÓN 19-21'!$C76&amp;". ",IF(AND($F$9=PARÁMETROS!$F$10,PARÁMETROS!$S69='MAPA DE RIESGOS'!Z$9),'EVALUACIÓN 19-21'!$C76&amp;". ",IF(AND($F$9=PARÁMETROS!$F$11,PARÁMETROS!$W69='MAPA DE RIESGOS'!Z$9),'EVALUACIÓN 22'!$C76&amp;". ",""))))</f>
        <v/>
      </c>
      <c r="AA74" s="52" t="str">
        <f>+IF(AND($F$9=PARÁMETROS!$F$8,PARÁMETROS!$K69=AA$9),'EVALUACIÓN 19-21'!$C76&amp;". ",IF(AND($F$9=PARÁMETROS!$F$9,PARÁMETROS!$O69='MAPA DE RIESGOS'!AA$9),'EVALUACIÓN 19-21'!$C76&amp;". ",IF(AND($F$9=PARÁMETROS!$F$10,PARÁMETROS!$S69='MAPA DE RIESGOS'!AA$9),'EVALUACIÓN 19-21'!$C76&amp;". ",IF(AND($F$9=PARÁMETROS!$F$11,PARÁMETROS!$W69='MAPA DE RIESGOS'!AA$9),'EVALUACIÓN 22'!$C76&amp;". ",""))))</f>
        <v/>
      </c>
      <c r="AB74" s="52" t="str">
        <f>+IF(AND($F$9=PARÁMETROS!$F$8,PARÁMETROS!$K69=AB$9),'EVALUACIÓN 19-21'!$C76&amp;". ",IF(AND($F$9=PARÁMETROS!$F$9,PARÁMETROS!$O69='MAPA DE RIESGOS'!AB$9),'EVALUACIÓN 19-21'!$C76&amp;". ",IF(AND($F$9=PARÁMETROS!$F$10,PARÁMETROS!$S69='MAPA DE RIESGOS'!AB$9),'EVALUACIÓN 19-21'!$C76&amp;". ",IF(AND($F$9=PARÁMETROS!$F$11,PARÁMETROS!$W69='MAPA DE RIESGOS'!AB$9),'EVALUACIÓN 22'!$C76&amp;". ",""))))</f>
        <v/>
      </c>
      <c r="AC74" s="52" t="str">
        <f>+IF(AND($F$9=PARÁMETROS!$F$8,PARÁMETROS!$K69=AC$9),'EVALUACIÓN 19-21'!$C76&amp;". ",IF(AND($F$9=PARÁMETROS!$F$9,PARÁMETROS!$O69='MAPA DE RIESGOS'!AC$9),'EVALUACIÓN 19-21'!$C76&amp;". ",IF(AND($F$9=PARÁMETROS!$F$10,PARÁMETROS!$S69='MAPA DE RIESGOS'!AC$9),'EVALUACIÓN 19-21'!$C76&amp;". ",IF(AND($F$9=PARÁMETROS!$F$11,PARÁMETROS!$W69='MAPA DE RIESGOS'!AC$9),'EVALUACIÓN 22'!$C76&amp;". ",""))))</f>
        <v/>
      </c>
      <c r="AD74" s="52" t="str">
        <f>+IF(AND($F$9=PARÁMETROS!$F$8,PARÁMETROS!$K69=AD$9),'EVALUACIÓN 19-21'!$C76&amp;". ",IF(AND($F$9=PARÁMETROS!$F$9,PARÁMETROS!$O69='MAPA DE RIESGOS'!AD$9),'EVALUACIÓN 19-21'!$C76&amp;". ",IF(AND($F$9=PARÁMETROS!$F$10,PARÁMETROS!$S69='MAPA DE RIESGOS'!AD$9),'EVALUACIÓN 19-21'!$C76&amp;". ",IF(AND($F$9=PARÁMETROS!$F$11,PARÁMETROS!$W69='MAPA DE RIESGOS'!AD$9),'EVALUACIÓN 22'!$C76&amp;". ",""))))</f>
        <v/>
      </c>
      <c r="AE74" s="52" t="str">
        <f>+IF(AND($F$9=PARÁMETROS!$F$8,PARÁMETROS!$K69=AE$9),'EVALUACIÓN 19-21'!$C76&amp;". ",IF(AND($F$9=PARÁMETROS!$F$9,PARÁMETROS!$O69='MAPA DE RIESGOS'!AE$9),'EVALUACIÓN 19-21'!$C76&amp;". ",IF(AND($F$9=PARÁMETROS!$F$10,PARÁMETROS!$S69='MAPA DE RIESGOS'!AE$9),'EVALUACIÓN 19-21'!$C76&amp;". ",IF(AND($F$9=PARÁMETROS!$F$11,PARÁMETROS!$W69='MAPA DE RIESGOS'!AE$9),'EVALUACIÓN 22'!$C76&amp;". ",""))))</f>
        <v/>
      </c>
      <c r="AF74" s="52" t="str">
        <f>+IF(AND($F$9=PARÁMETROS!$F$8,PARÁMETROS!$K69=AF$9),'EVALUACIÓN 19-21'!$C76&amp;". ",IF(AND($F$9=PARÁMETROS!$F$9,PARÁMETROS!$O69='MAPA DE RIESGOS'!AF$9),'EVALUACIÓN 19-21'!$C76&amp;". ",IF(AND($F$9=PARÁMETROS!$F$10,PARÁMETROS!$S69='MAPA DE RIESGOS'!AF$9),'EVALUACIÓN 19-21'!$C76&amp;". ",IF(AND($F$9=PARÁMETROS!$F$11,PARÁMETROS!$W69='MAPA DE RIESGOS'!AF$9),'EVALUACIÓN 22'!$C76&amp;". ",""))))</f>
        <v/>
      </c>
      <c r="AG74" s="52" t="str">
        <f>+IF(AND($F$9=PARÁMETROS!$F$8,PARÁMETROS!$K69=AG$9),'EVALUACIÓN 19-21'!$C76&amp;". ",IF(AND($F$9=PARÁMETROS!$F$9,PARÁMETROS!$O69='MAPA DE RIESGOS'!AG$9),'EVALUACIÓN 19-21'!$C76&amp;". ",IF(AND($F$9=PARÁMETROS!$F$10,PARÁMETROS!$S69='MAPA DE RIESGOS'!AG$9),'EVALUACIÓN 19-21'!$C76&amp;". ",IF(AND($F$9=PARÁMETROS!$F$11,PARÁMETROS!$W69='MAPA DE RIESGOS'!AG$9),'EVALUACIÓN 22'!$C76&amp;". ",""))))</f>
        <v/>
      </c>
      <c r="AH74" s="53" t="str">
        <f>+IF(AND($F$9=PARÁMETROS!$F$8,PARÁMETROS!$K69=AH$9),'EVALUACIÓN 19-21'!$C76&amp;". ",IF(AND($F$9=PARÁMETROS!$F$9,PARÁMETROS!$O69='MAPA DE RIESGOS'!AH$9),'EVALUACIÓN 19-21'!$C76&amp;". ",IF(AND($F$9=PARÁMETROS!$F$10,PARÁMETROS!$S69='MAPA DE RIESGOS'!AH$9),'EVALUACIÓN 19-21'!$C76&amp;". ",IF(AND($F$9=PARÁMETROS!$F$11,PARÁMETROS!$W69='MAPA DE RIESGOS'!AH$9),'EVALUACIÓN 22'!$C76&amp;". ",""))))</f>
        <v/>
      </c>
    </row>
    <row r="75" spans="9:34" ht="15" x14ac:dyDescent="0.25">
      <c r="I75" s="48"/>
      <c r="J75" s="51" t="str">
        <f>+IF(AND($F$9=PARÁMETROS!$F$8,PARÁMETROS!$K70=J$9),'EVALUACIÓN 19-21'!$C77&amp;". ",IF(AND($F$9=PARÁMETROS!$F$9,PARÁMETROS!$O70='MAPA DE RIESGOS'!J$9),'EVALUACIÓN 19-21'!$C77&amp;". ",IF(AND($F$9=PARÁMETROS!$F$10,PARÁMETROS!$S70='MAPA DE RIESGOS'!J$9),'EVALUACIÓN 19-21'!$C77&amp;". ",IF(AND($F$9=PARÁMETROS!$F$11,PARÁMETROS!$W70='MAPA DE RIESGOS'!J$9),'EVALUACIÓN 22'!$C77&amp;". ",""))))</f>
        <v/>
      </c>
      <c r="K75" s="52" t="str">
        <f>+IF(AND($F$9=PARÁMETROS!$F$8,PARÁMETROS!$K70=K$9),'EVALUACIÓN 19-21'!$C77&amp;". ",IF(AND($F$9=PARÁMETROS!$F$9,PARÁMETROS!$O70='MAPA DE RIESGOS'!K$9),'EVALUACIÓN 19-21'!$C77&amp;". ",IF(AND($F$9=PARÁMETROS!$F$10,PARÁMETROS!$S70='MAPA DE RIESGOS'!K$9),'EVALUACIÓN 19-21'!$C77&amp;". ",IF(AND($F$9=PARÁMETROS!$F$11,PARÁMETROS!$W70='MAPA DE RIESGOS'!K$9),'EVALUACIÓN 22'!$C77&amp;". ",""))))</f>
        <v/>
      </c>
      <c r="L75" s="52" t="str">
        <f>+IF(AND($F$9=PARÁMETROS!$F$8,PARÁMETROS!$K70=L$9),'EVALUACIÓN 19-21'!$C77&amp;". ",IF(AND($F$9=PARÁMETROS!$F$9,PARÁMETROS!$O70='MAPA DE RIESGOS'!L$9),'EVALUACIÓN 19-21'!$C77&amp;". ",IF(AND($F$9=PARÁMETROS!$F$10,PARÁMETROS!$S70='MAPA DE RIESGOS'!L$9),'EVALUACIÓN 19-21'!$C77&amp;". ",IF(AND($F$9=PARÁMETROS!$F$11,PARÁMETROS!$W70='MAPA DE RIESGOS'!L$9),'EVALUACIÓN 22'!$C77&amp;". ",""))))</f>
        <v/>
      </c>
      <c r="M75" s="52" t="str">
        <f>+IF(AND($F$9=PARÁMETROS!$F$8,PARÁMETROS!$K70=M$9),'EVALUACIÓN 19-21'!$C77&amp;". ",IF(AND($F$9=PARÁMETROS!$F$9,PARÁMETROS!$O70='MAPA DE RIESGOS'!M$9),'EVALUACIÓN 19-21'!$C77&amp;". ",IF(AND($F$9=PARÁMETROS!$F$10,PARÁMETROS!$S70='MAPA DE RIESGOS'!M$9),'EVALUACIÓN 19-21'!$C77&amp;". ",IF(AND($F$9=PARÁMETROS!$F$11,PARÁMETROS!$W70='MAPA DE RIESGOS'!M$9),'EVALUACIÓN 22'!$C77&amp;". ",""))))</f>
        <v/>
      </c>
      <c r="N75" s="52" t="str">
        <f>+IF(AND($F$9=PARÁMETROS!$F$8,PARÁMETROS!$K70=N$9),'EVALUACIÓN 19-21'!$C77&amp;". ",IF(AND($F$9=PARÁMETROS!$F$9,PARÁMETROS!$O70='MAPA DE RIESGOS'!N$9),'EVALUACIÓN 19-21'!$C77&amp;". ",IF(AND($F$9=PARÁMETROS!$F$10,PARÁMETROS!$S70='MAPA DE RIESGOS'!N$9),'EVALUACIÓN 19-21'!$C77&amp;". ",IF(AND($F$9=PARÁMETROS!$F$11,PARÁMETROS!$W70='MAPA DE RIESGOS'!N$9),'EVALUACIÓN 22'!$C77&amp;". ",""))))</f>
        <v/>
      </c>
      <c r="O75" s="52" t="str">
        <f>+IF(AND($F$9=PARÁMETROS!$F$8,PARÁMETROS!$K70=O$9),'EVALUACIÓN 19-21'!$C77&amp;". ",IF(AND($F$9=PARÁMETROS!$F$9,PARÁMETROS!$O70='MAPA DE RIESGOS'!O$9),'EVALUACIÓN 19-21'!$C77&amp;". ",IF(AND($F$9=PARÁMETROS!$F$10,PARÁMETROS!$S70='MAPA DE RIESGOS'!O$9),'EVALUACIÓN 19-21'!$C77&amp;". ",IF(AND($F$9=PARÁMETROS!$F$11,PARÁMETROS!$W70='MAPA DE RIESGOS'!O$9),'EVALUACIÓN 22'!$C77&amp;". ",""))))</f>
        <v/>
      </c>
      <c r="P75" s="52" t="str">
        <f>+IF(AND($F$9=PARÁMETROS!$F$8,PARÁMETROS!$K70=P$9),'EVALUACIÓN 19-21'!$C77&amp;". ",IF(AND($F$9=PARÁMETROS!$F$9,PARÁMETROS!$O70='MAPA DE RIESGOS'!P$9),'EVALUACIÓN 19-21'!$C77&amp;". ",IF(AND($F$9=PARÁMETROS!$F$10,PARÁMETROS!$S70='MAPA DE RIESGOS'!P$9),'EVALUACIÓN 19-21'!$C77&amp;". ",IF(AND($F$9=PARÁMETROS!$F$11,PARÁMETROS!$W70='MAPA DE RIESGOS'!P$9),'EVALUACIÓN 22'!$C77&amp;". ",""))))</f>
        <v/>
      </c>
      <c r="Q75" s="52" t="str">
        <f>+IF(AND($F$9=PARÁMETROS!$F$8,PARÁMETROS!$K70=Q$9),'EVALUACIÓN 19-21'!$C77&amp;". ",IF(AND($F$9=PARÁMETROS!$F$9,PARÁMETROS!$O70='MAPA DE RIESGOS'!Q$9),'EVALUACIÓN 19-21'!$C77&amp;". ",IF(AND($F$9=PARÁMETROS!$F$10,PARÁMETROS!$S70='MAPA DE RIESGOS'!Q$9),'EVALUACIÓN 19-21'!$C77&amp;". ",IF(AND($F$9=PARÁMETROS!$F$11,PARÁMETROS!$W70='MAPA DE RIESGOS'!Q$9),'EVALUACIÓN 22'!$C77&amp;". ",""))))</f>
        <v/>
      </c>
      <c r="R75" s="52" t="str">
        <f>+IF(AND($F$9=PARÁMETROS!$F$8,PARÁMETROS!$K70=R$9),'EVALUACIÓN 19-21'!$C77&amp;". ",IF(AND($F$9=PARÁMETROS!$F$9,PARÁMETROS!$O70='MAPA DE RIESGOS'!R$9),'EVALUACIÓN 19-21'!$C77&amp;". ",IF(AND($F$9=PARÁMETROS!$F$10,PARÁMETROS!$S70='MAPA DE RIESGOS'!R$9),'EVALUACIÓN 19-21'!$C77&amp;". ",IF(AND($F$9=PARÁMETROS!$F$11,PARÁMETROS!$W70='MAPA DE RIESGOS'!R$9),'EVALUACIÓN 22'!$C77&amp;". ",""))))</f>
        <v/>
      </c>
      <c r="S75" s="52" t="str">
        <f>+IF(AND($F$9=PARÁMETROS!$F$8,PARÁMETROS!$K70=S$9),'EVALUACIÓN 19-21'!$C77&amp;". ",IF(AND($F$9=PARÁMETROS!$F$9,PARÁMETROS!$O70='MAPA DE RIESGOS'!S$9),'EVALUACIÓN 19-21'!$C77&amp;". ",IF(AND($F$9=PARÁMETROS!$F$10,PARÁMETROS!$S70='MAPA DE RIESGOS'!S$9),'EVALUACIÓN 19-21'!$C77&amp;". ",IF(AND($F$9=PARÁMETROS!$F$11,PARÁMETROS!$W70='MAPA DE RIESGOS'!S$9),'EVALUACIÓN 22'!$C77&amp;". ",""))))</f>
        <v/>
      </c>
      <c r="T75" s="52" t="str">
        <f>+IF(AND($F$9=PARÁMETROS!$F$8,PARÁMETROS!$K70=T$9),'EVALUACIÓN 19-21'!$C77&amp;". ",IF(AND($F$9=PARÁMETROS!$F$9,PARÁMETROS!$O70='MAPA DE RIESGOS'!T$9),'EVALUACIÓN 19-21'!$C77&amp;". ",IF(AND($F$9=PARÁMETROS!$F$10,PARÁMETROS!$S70='MAPA DE RIESGOS'!T$9),'EVALUACIÓN 19-21'!$C77&amp;". ",IF(AND($F$9=PARÁMETROS!$F$11,PARÁMETROS!$W70='MAPA DE RIESGOS'!T$9),'EVALUACIÓN 22'!$C77&amp;". ",""))))</f>
        <v/>
      </c>
      <c r="U75" s="52" t="str">
        <f>+IF(AND($F$9=PARÁMETROS!$F$8,PARÁMETROS!$K70=U$9),'EVALUACIÓN 19-21'!$C77&amp;". ",IF(AND($F$9=PARÁMETROS!$F$9,PARÁMETROS!$O70='MAPA DE RIESGOS'!U$9),'EVALUACIÓN 19-21'!$C77&amp;". ",IF(AND($F$9=PARÁMETROS!$F$10,PARÁMETROS!$S70='MAPA DE RIESGOS'!U$9),'EVALUACIÓN 19-21'!$C77&amp;". ",IF(AND($F$9=PARÁMETROS!$F$11,PARÁMETROS!$W70='MAPA DE RIESGOS'!U$9),'EVALUACIÓN 22'!$C77&amp;". ",""))))</f>
        <v/>
      </c>
      <c r="V75" s="52" t="str">
        <f>+IF(AND($F$9=PARÁMETROS!$F$8,PARÁMETROS!$K70=V$9),'EVALUACIÓN 19-21'!$C77&amp;". ",IF(AND($F$9=PARÁMETROS!$F$9,PARÁMETROS!$O70='MAPA DE RIESGOS'!V$9),'EVALUACIÓN 19-21'!$C77&amp;". ",IF(AND($F$9=PARÁMETROS!$F$10,PARÁMETROS!$S70='MAPA DE RIESGOS'!V$9),'EVALUACIÓN 19-21'!$C77&amp;". ",IF(AND($F$9=PARÁMETROS!$F$11,PARÁMETROS!$W70='MAPA DE RIESGOS'!V$9),'EVALUACIÓN 22'!$C77&amp;". ",""))))</f>
        <v/>
      </c>
      <c r="W75" s="52" t="str">
        <f>+IF(AND($F$9=PARÁMETROS!$F$8,PARÁMETROS!$K70=W$9),'EVALUACIÓN 19-21'!$C77&amp;". ",IF(AND($F$9=PARÁMETROS!$F$9,PARÁMETROS!$O70='MAPA DE RIESGOS'!W$9),'EVALUACIÓN 19-21'!$C77&amp;". ",IF(AND($F$9=PARÁMETROS!$F$10,PARÁMETROS!$S70='MAPA DE RIESGOS'!W$9),'EVALUACIÓN 19-21'!$C77&amp;". ",IF(AND($F$9=PARÁMETROS!$F$11,PARÁMETROS!$W70='MAPA DE RIESGOS'!W$9),'EVALUACIÓN 22'!$C77&amp;". ",""))))</f>
        <v/>
      </c>
      <c r="X75" s="52" t="str">
        <f>+IF(AND($F$9=PARÁMETROS!$F$8,PARÁMETROS!$K70=X$9),'EVALUACIÓN 19-21'!$C77&amp;". ",IF(AND($F$9=PARÁMETROS!$F$9,PARÁMETROS!$O70='MAPA DE RIESGOS'!X$9),'EVALUACIÓN 19-21'!$C77&amp;". ",IF(AND($F$9=PARÁMETROS!$F$10,PARÁMETROS!$S70='MAPA DE RIESGOS'!X$9),'EVALUACIÓN 19-21'!$C77&amp;". ",IF(AND($F$9=PARÁMETROS!$F$11,PARÁMETROS!$W70='MAPA DE RIESGOS'!X$9),'EVALUACIÓN 22'!$C77&amp;". ",""))))</f>
        <v/>
      </c>
      <c r="Y75" s="52" t="str">
        <f>+IF(AND($F$9=PARÁMETROS!$F$8,PARÁMETROS!$K70=Y$9),'EVALUACIÓN 19-21'!$C77&amp;". ",IF(AND($F$9=PARÁMETROS!$F$9,PARÁMETROS!$O70='MAPA DE RIESGOS'!Y$9),'EVALUACIÓN 19-21'!$C77&amp;". ",IF(AND($F$9=PARÁMETROS!$F$10,PARÁMETROS!$S70='MAPA DE RIESGOS'!Y$9),'EVALUACIÓN 19-21'!$C77&amp;". ",IF(AND($F$9=PARÁMETROS!$F$11,PARÁMETROS!$W70='MAPA DE RIESGOS'!Y$9),'EVALUACIÓN 22'!$C77&amp;". ",""))))</f>
        <v/>
      </c>
      <c r="Z75" s="52" t="str">
        <f>+IF(AND($F$9=PARÁMETROS!$F$8,PARÁMETROS!$K70=Z$9),'EVALUACIÓN 19-21'!$C77&amp;". ",IF(AND($F$9=PARÁMETROS!$F$9,PARÁMETROS!$O70='MAPA DE RIESGOS'!Z$9),'EVALUACIÓN 19-21'!$C77&amp;". ",IF(AND($F$9=PARÁMETROS!$F$10,PARÁMETROS!$S70='MAPA DE RIESGOS'!Z$9),'EVALUACIÓN 19-21'!$C77&amp;". ",IF(AND($F$9=PARÁMETROS!$F$11,PARÁMETROS!$W70='MAPA DE RIESGOS'!Z$9),'EVALUACIÓN 22'!$C77&amp;". ",""))))</f>
        <v/>
      </c>
      <c r="AA75" s="52" t="str">
        <f>+IF(AND($F$9=PARÁMETROS!$F$8,PARÁMETROS!$K70=AA$9),'EVALUACIÓN 19-21'!$C77&amp;". ",IF(AND($F$9=PARÁMETROS!$F$9,PARÁMETROS!$O70='MAPA DE RIESGOS'!AA$9),'EVALUACIÓN 19-21'!$C77&amp;". ",IF(AND($F$9=PARÁMETROS!$F$10,PARÁMETROS!$S70='MAPA DE RIESGOS'!AA$9),'EVALUACIÓN 19-21'!$C77&amp;". ",IF(AND($F$9=PARÁMETROS!$F$11,PARÁMETROS!$W70='MAPA DE RIESGOS'!AA$9),'EVALUACIÓN 22'!$C77&amp;". ",""))))</f>
        <v/>
      </c>
      <c r="AB75" s="52" t="str">
        <f>+IF(AND($F$9=PARÁMETROS!$F$8,PARÁMETROS!$K70=AB$9),'EVALUACIÓN 19-21'!$C77&amp;". ",IF(AND($F$9=PARÁMETROS!$F$9,PARÁMETROS!$O70='MAPA DE RIESGOS'!AB$9),'EVALUACIÓN 19-21'!$C77&amp;". ",IF(AND($F$9=PARÁMETROS!$F$10,PARÁMETROS!$S70='MAPA DE RIESGOS'!AB$9),'EVALUACIÓN 19-21'!$C77&amp;". ",IF(AND($F$9=PARÁMETROS!$F$11,PARÁMETROS!$W70='MAPA DE RIESGOS'!AB$9),'EVALUACIÓN 22'!$C77&amp;". ",""))))</f>
        <v/>
      </c>
      <c r="AC75" s="52" t="str">
        <f>+IF(AND($F$9=PARÁMETROS!$F$8,PARÁMETROS!$K70=AC$9),'EVALUACIÓN 19-21'!$C77&amp;". ",IF(AND($F$9=PARÁMETROS!$F$9,PARÁMETROS!$O70='MAPA DE RIESGOS'!AC$9),'EVALUACIÓN 19-21'!$C77&amp;". ",IF(AND($F$9=PARÁMETROS!$F$10,PARÁMETROS!$S70='MAPA DE RIESGOS'!AC$9),'EVALUACIÓN 19-21'!$C77&amp;". ",IF(AND($F$9=PARÁMETROS!$F$11,PARÁMETROS!$W70='MAPA DE RIESGOS'!AC$9),'EVALUACIÓN 22'!$C77&amp;". ",""))))</f>
        <v/>
      </c>
      <c r="AD75" s="52" t="str">
        <f>+IF(AND($F$9=PARÁMETROS!$F$8,PARÁMETROS!$K70=AD$9),'EVALUACIÓN 19-21'!$C77&amp;". ",IF(AND($F$9=PARÁMETROS!$F$9,PARÁMETROS!$O70='MAPA DE RIESGOS'!AD$9),'EVALUACIÓN 19-21'!$C77&amp;". ",IF(AND($F$9=PARÁMETROS!$F$10,PARÁMETROS!$S70='MAPA DE RIESGOS'!AD$9),'EVALUACIÓN 19-21'!$C77&amp;". ",IF(AND($F$9=PARÁMETROS!$F$11,PARÁMETROS!$W70='MAPA DE RIESGOS'!AD$9),'EVALUACIÓN 22'!$C77&amp;". ",""))))</f>
        <v/>
      </c>
      <c r="AE75" s="52" t="str">
        <f>+IF(AND($F$9=PARÁMETROS!$F$8,PARÁMETROS!$K70=AE$9),'EVALUACIÓN 19-21'!$C77&amp;". ",IF(AND($F$9=PARÁMETROS!$F$9,PARÁMETROS!$O70='MAPA DE RIESGOS'!AE$9),'EVALUACIÓN 19-21'!$C77&amp;". ",IF(AND($F$9=PARÁMETROS!$F$10,PARÁMETROS!$S70='MAPA DE RIESGOS'!AE$9),'EVALUACIÓN 19-21'!$C77&amp;". ",IF(AND($F$9=PARÁMETROS!$F$11,PARÁMETROS!$W70='MAPA DE RIESGOS'!AE$9),'EVALUACIÓN 22'!$C77&amp;". ",""))))</f>
        <v/>
      </c>
      <c r="AF75" s="52" t="str">
        <f>+IF(AND($F$9=PARÁMETROS!$F$8,PARÁMETROS!$K70=AF$9),'EVALUACIÓN 19-21'!$C77&amp;". ",IF(AND($F$9=PARÁMETROS!$F$9,PARÁMETROS!$O70='MAPA DE RIESGOS'!AF$9),'EVALUACIÓN 19-21'!$C77&amp;". ",IF(AND($F$9=PARÁMETROS!$F$10,PARÁMETROS!$S70='MAPA DE RIESGOS'!AF$9),'EVALUACIÓN 19-21'!$C77&amp;". ",IF(AND($F$9=PARÁMETROS!$F$11,PARÁMETROS!$W70='MAPA DE RIESGOS'!AF$9),'EVALUACIÓN 22'!$C77&amp;". ",""))))</f>
        <v/>
      </c>
      <c r="AG75" s="52" t="str">
        <f>+IF(AND($F$9=PARÁMETROS!$F$8,PARÁMETROS!$K70=AG$9),'EVALUACIÓN 19-21'!$C77&amp;". ",IF(AND($F$9=PARÁMETROS!$F$9,PARÁMETROS!$O70='MAPA DE RIESGOS'!AG$9),'EVALUACIÓN 19-21'!$C77&amp;". ",IF(AND($F$9=PARÁMETROS!$F$10,PARÁMETROS!$S70='MAPA DE RIESGOS'!AG$9),'EVALUACIÓN 19-21'!$C77&amp;". ",IF(AND($F$9=PARÁMETROS!$F$11,PARÁMETROS!$W70='MAPA DE RIESGOS'!AG$9),'EVALUACIÓN 22'!$C77&amp;". ",""))))</f>
        <v/>
      </c>
      <c r="AH75" s="53" t="str">
        <f>+IF(AND($F$9=PARÁMETROS!$F$8,PARÁMETROS!$K70=AH$9),'EVALUACIÓN 19-21'!$C77&amp;". ",IF(AND($F$9=PARÁMETROS!$F$9,PARÁMETROS!$O70='MAPA DE RIESGOS'!AH$9),'EVALUACIÓN 19-21'!$C77&amp;". ",IF(AND($F$9=PARÁMETROS!$F$10,PARÁMETROS!$S70='MAPA DE RIESGOS'!AH$9),'EVALUACIÓN 19-21'!$C77&amp;". ",IF(AND($F$9=PARÁMETROS!$F$11,PARÁMETROS!$W70='MAPA DE RIESGOS'!AH$9),'EVALUACIÓN 22'!$C77&amp;". ",""))))</f>
        <v/>
      </c>
    </row>
    <row r="76" spans="9:34" ht="15" x14ac:dyDescent="0.25">
      <c r="I76" s="48"/>
      <c r="J76" s="51" t="str">
        <f>+IF(AND($F$9=PARÁMETROS!$F$8,PARÁMETROS!$K71=J$9),'EVALUACIÓN 19-21'!$C78&amp;". ",IF(AND($F$9=PARÁMETROS!$F$9,PARÁMETROS!$O71='MAPA DE RIESGOS'!J$9),'EVALUACIÓN 19-21'!$C78&amp;". ",IF(AND($F$9=PARÁMETROS!$F$10,PARÁMETROS!$S71='MAPA DE RIESGOS'!J$9),'EVALUACIÓN 19-21'!$C78&amp;". ",IF(AND($F$9=PARÁMETROS!$F$11,PARÁMETROS!$W71='MAPA DE RIESGOS'!J$9),'EVALUACIÓN 22'!$C78&amp;". ",""))))</f>
        <v/>
      </c>
      <c r="K76" s="52" t="str">
        <f>+IF(AND($F$9=PARÁMETROS!$F$8,PARÁMETROS!$K71=K$9),'EVALUACIÓN 19-21'!$C78&amp;". ",IF(AND($F$9=PARÁMETROS!$F$9,PARÁMETROS!$O71='MAPA DE RIESGOS'!K$9),'EVALUACIÓN 19-21'!$C78&amp;". ",IF(AND($F$9=PARÁMETROS!$F$10,PARÁMETROS!$S71='MAPA DE RIESGOS'!K$9),'EVALUACIÓN 19-21'!$C78&amp;". ",IF(AND($F$9=PARÁMETROS!$F$11,PARÁMETROS!$W71='MAPA DE RIESGOS'!K$9),'EVALUACIÓN 22'!$C78&amp;". ",""))))</f>
        <v/>
      </c>
      <c r="L76" s="52" t="str">
        <f>+IF(AND($F$9=PARÁMETROS!$F$8,PARÁMETROS!$K71=L$9),'EVALUACIÓN 19-21'!$C78&amp;". ",IF(AND($F$9=PARÁMETROS!$F$9,PARÁMETROS!$O71='MAPA DE RIESGOS'!L$9),'EVALUACIÓN 19-21'!$C78&amp;". ",IF(AND($F$9=PARÁMETROS!$F$10,PARÁMETROS!$S71='MAPA DE RIESGOS'!L$9),'EVALUACIÓN 19-21'!$C78&amp;". ",IF(AND($F$9=PARÁMETROS!$F$11,PARÁMETROS!$W71='MAPA DE RIESGOS'!L$9),'EVALUACIÓN 22'!$C78&amp;". ",""))))</f>
        <v/>
      </c>
      <c r="M76" s="52" t="str">
        <f>+IF(AND($F$9=PARÁMETROS!$F$8,PARÁMETROS!$K71=M$9),'EVALUACIÓN 19-21'!$C78&amp;". ",IF(AND($F$9=PARÁMETROS!$F$9,PARÁMETROS!$O71='MAPA DE RIESGOS'!M$9),'EVALUACIÓN 19-21'!$C78&amp;". ",IF(AND($F$9=PARÁMETROS!$F$10,PARÁMETROS!$S71='MAPA DE RIESGOS'!M$9),'EVALUACIÓN 19-21'!$C78&amp;". ",IF(AND($F$9=PARÁMETROS!$F$11,PARÁMETROS!$W71='MAPA DE RIESGOS'!M$9),'EVALUACIÓN 22'!$C78&amp;". ",""))))</f>
        <v/>
      </c>
      <c r="N76" s="52" t="str">
        <f>+IF(AND($F$9=PARÁMETROS!$F$8,PARÁMETROS!$K71=N$9),'EVALUACIÓN 19-21'!$C78&amp;". ",IF(AND($F$9=PARÁMETROS!$F$9,PARÁMETROS!$O71='MAPA DE RIESGOS'!N$9),'EVALUACIÓN 19-21'!$C78&amp;". ",IF(AND($F$9=PARÁMETROS!$F$10,PARÁMETROS!$S71='MAPA DE RIESGOS'!N$9),'EVALUACIÓN 19-21'!$C78&amp;". ",IF(AND($F$9=PARÁMETROS!$F$11,PARÁMETROS!$W71='MAPA DE RIESGOS'!N$9),'EVALUACIÓN 22'!$C78&amp;". ",""))))</f>
        <v/>
      </c>
      <c r="O76" s="52" t="str">
        <f>+IF(AND($F$9=PARÁMETROS!$F$8,PARÁMETROS!$K71=O$9),'EVALUACIÓN 19-21'!$C78&amp;". ",IF(AND($F$9=PARÁMETROS!$F$9,PARÁMETROS!$O71='MAPA DE RIESGOS'!O$9),'EVALUACIÓN 19-21'!$C78&amp;". ",IF(AND($F$9=PARÁMETROS!$F$10,PARÁMETROS!$S71='MAPA DE RIESGOS'!O$9),'EVALUACIÓN 19-21'!$C78&amp;". ",IF(AND($F$9=PARÁMETROS!$F$11,PARÁMETROS!$W71='MAPA DE RIESGOS'!O$9),'EVALUACIÓN 22'!$C78&amp;". ",""))))</f>
        <v/>
      </c>
      <c r="P76" s="52" t="str">
        <f>+IF(AND($F$9=PARÁMETROS!$F$8,PARÁMETROS!$K71=P$9),'EVALUACIÓN 19-21'!$C78&amp;". ",IF(AND($F$9=PARÁMETROS!$F$9,PARÁMETROS!$O71='MAPA DE RIESGOS'!P$9),'EVALUACIÓN 19-21'!$C78&amp;". ",IF(AND($F$9=PARÁMETROS!$F$10,PARÁMETROS!$S71='MAPA DE RIESGOS'!P$9),'EVALUACIÓN 19-21'!$C78&amp;". ",IF(AND($F$9=PARÁMETROS!$F$11,PARÁMETROS!$W71='MAPA DE RIESGOS'!P$9),'EVALUACIÓN 22'!$C78&amp;". ",""))))</f>
        <v/>
      </c>
      <c r="Q76" s="52" t="str">
        <f>+IF(AND($F$9=PARÁMETROS!$F$8,PARÁMETROS!$K71=Q$9),'EVALUACIÓN 19-21'!$C78&amp;". ",IF(AND($F$9=PARÁMETROS!$F$9,PARÁMETROS!$O71='MAPA DE RIESGOS'!Q$9),'EVALUACIÓN 19-21'!$C78&amp;". ",IF(AND($F$9=PARÁMETROS!$F$10,PARÁMETROS!$S71='MAPA DE RIESGOS'!Q$9),'EVALUACIÓN 19-21'!$C78&amp;". ",IF(AND($F$9=PARÁMETROS!$F$11,PARÁMETROS!$W71='MAPA DE RIESGOS'!Q$9),'EVALUACIÓN 22'!$C78&amp;". ",""))))</f>
        <v/>
      </c>
      <c r="R76" s="52" t="str">
        <f>+IF(AND($F$9=PARÁMETROS!$F$8,PARÁMETROS!$K71=R$9),'EVALUACIÓN 19-21'!$C78&amp;". ",IF(AND($F$9=PARÁMETROS!$F$9,PARÁMETROS!$O71='MAPA DE RIESGOS'!R$9),'EVALUACIÓN 19-21'!$C78&amp;". ",IF(AND($F$9=PARÁMETROS!$F$10,PARÁMETROS!$S71='MAPA DE RIESGOS'!R$9),'EVALUACIÓN 19-21'!$C78&amp;". ",IF(AND($F$9=PARÁMETROS!$F$11,PARÁMETROS!$W71='MAPA DE RIESGOS'!R$9),'EVALUACIÓN 22'!$C78&amp;". ",""))))</f>
        <v/>
      </c>
      <c r="S76" s="52" t="str">
        <f>+IF(AND($F$9=PARÁMETROS!$F$8,PARÁMETROS!$K71=S$9),'EVALUACIÓN 19-21'!$C78&amp;". ",IF(AND($F$9=PARÁMETROS!$F$9,PARÁMETROS!$O71='MAPA DE RIESGOS'!S$9),'EVALUACIÓN 19-21'!$C78&amp;". ",IF(AND($F$9=PARÁMETROS!$F$10,PARÁMETROS!$S71='MAPA DE RIESGOS'!S$9),'EVALUACIÓN 19-21'!$C78&amp;". ",IF(AND($F$9=PARÁMETROS!$F$11,PARÁMETROS!$W71='MAPA DE RIESGOS'!S$9),'EVALUACIÓN 22'!$C78&amp;". ",""))))</f>
        <v/>
      </c>
      <c r="T76" s="52" t="str">
        <f>+IF(AND($F$9=PARÁMETROS!$F$8,PARÁMETROS!$K71=T$9),'EVALUACIÓN 19-21'!$C78&amp;". ",IF(AND($F$9=PARÁMETROS!$F$9,PARÁMETROS!$O71='MAPA DE RIESGOS'!T$9),'EVALUACIÓN 19-21'!$C78&amp;". ",IF(AND($F$9=PARÁMETROS!$F$10,PARÁMETROS!$S71='MAPA DE RIESGOS'!T$9),'EVALUACIÓN 19-21'!$C78&amp;". ",IF(AND($F$9=PARÁMETROS!$F$11,PARÁMETROS!$W71='MAPA DE RIESGOS'!T$9),'EVALUACIÓN 22'!$C78&amp;". ",""))))</f>
        <v/>
      </c>
      <c r="U76" s="52" t="str">
        <f>+IF(AND($F$9=PARÁMETROS!$F$8,PARÁMETROS!$K71=U$9),'EVALUACIÓN 19-21'!$C78&amp;". ",IF(AND($F$9=PARÁMETROS!$F$9,PARÁMETROS!$O71='MAPA DE RIESGOS'!U$9),'EVALUACIÓN 19-21'!$C78&amp;". ",IF(AND($F$9=PARÁMETROS!$F$10,PARÁMETROS!$S71='MAPA DE RIESGOS'!U$9),'EVALUACIÓN 19-21'!$C78&amp;". ",IF(AND($F$9=PARÁMETROS!$F$11,PARÁMETROS!$W71='MAPA DE RIESGOS'!U$9),'EVALUACIÓN 22'!$C78&amp;". ",""))))</f>
        <v/>
      </c>
      <c r="V76" s="52" t="str">
        <f>+IF(AND($F$9=PARÁMETROS!$F$8,PARÁMETROS!$K71=V$9),'EVALUACIÓN 19-21'!$C78&amp;". ",IF(AND($F$9=PARÁMETROS!$F$9,PARÁMETROS!$O71='MAPA DE RIESGOS'!V$9),'EVALUACIÓN 19-21'!$C78&amp;". ",IF(AND($F$9=PARÁMETROS!$F$10,PARÁMETROS!$S71='MAPA DE RIESGOS'!V$9),'EVALUACIÓN 19-21'!$C78&amp;". ",IF(AND($F$9=PARÁMETROS!$F$11,PARÁMETROS!$W71='MAPA DE RIESGOS'!V$9),'EVALUACIÓN 22'!$C78&amp;". ",""))))</f>
        <v/>
      </c>
      <c r="W76" s="52" t="str">
        <f>+IF(AND($F$9=PARÁMETROS!$F$8,PARÁMETROS!$K71=W$9),'EVALUACIÓN 19-21'!$C78&amp;". ",IF(AND($F$9=PARÁMETROS!$F$9,PARÁMETROS!$O71='MAPA DE RIESGOS'!W$9),'EVALUACIÓN 19-21'!$C78&amp;". ",IF(AND($F$9=PARÁMETROS!$F$10,PARÁMETROS!$S71='MAPA DE RIESGOS'!W$9),'EVALUACIÓN 19-21'!$C78&amp;". ",IF(AND($F$9=PARÁMETROS!$F$11,PARÁMETROS!$W71='MAPA DE RIESGOS'!W$9),'EVALUACIÓN 22'!$C78&amp;". ",""))))</f>
        <v/>
      </c>
      <c r="X76" s="52" t="str">
        <f>+IF(AND($F$9=PARÁMETROS!$F$8,PARÁMETROS!$K71=X$9),'EVALUACIÓN 19-21'!$C78&amp;". ",IF(AND($F$9=PARÁMETROS!$F$9,PARÁMETROS!$O71='MAPA DE RIESGOS'!X$9),'EVALUACIÓN 19-21'!$C78&amp;". ",IF(AND($F$9=PARÁMETROS!$F$10,PARÁMETROS!$S71='MAPA DE RIESGOS'!X$9),'EVALUACIÓN 19-21'!$C78&amp;". ",IF(AND($F$9=PARÁMETROS!$F$11,PARÁMETROS!$W71='MAPA DE RIESGOS'!X$9),'EVALUACIÓN 22'!$C78&amp;". ",""))))</f>
        <v/>
      </c>
      <c r="Y76" s="52" t="str">
        <f>+IF(AND($F$9=PARÁMETROS!$F$8,PARÁMETROS!$K71=Y$9),'EVALUACIÓN 19-21'!$C78&amp;". ",IF(AND($F$9=PARÁMETROS!$F$9,PARÁMETROS!$O71='MAPA DE RIESGOS'!Y$9),'EVALUACIÓN 19-21'!$C78&amp;". ",IF(AND($F$9=PARÁMETROS!$F$10,PARÁMETROS!$S71='MAPA DE RIESGOS'!Y$9),'EVALUACIÓN 19-21'!$C78&amp;". ",IF(AND($F$9=PARÁMETROS!$F$11,PARÁMETROS!$W71='MAPA DE RIESGOS'!Y$9),'EVALUACIÓN 22'!$C78&amp;". ",""))))</f>
        <v/>
      </c>
      <c r="Z76" s="52" t="str">
        <f>+IF(AND($F$9=PARÁMETROS!$F$8,PARÁMETROS!$K71=Z$9),'EVALUACIÓN 19-21'!$C78&amp;". ",IF(AND($F$9=PARÁMETROS!$F$9,PARÁMETROS!$O71='MAPA DE RIESGOS'!Z$9),'EVALUACIÓN 19-21'!$C78&amp;". ",IF(AND($F$9=PARÁMETROS!$F$10,PARÁMETROS!$S71='MAPA DE RIESGOS'!Z$9),'EVALUACIÓN 19-21'!$C78&amp;". ",IF(AND($F$9=PARÁMETROS!$F$11,PARÁMETROS!$W71='MAPA DE RIESGOS'!Z$9),'EVALUACIÓN 22'!$C78&amp;". ",""))))</f>
        <v/>
      </c>
      <c r="AA76" s="52" t="str">
        <f>+IF(AND($F$9=PARÁMETROS!$F$8,PARÁMETROS!$K71=AA$9),'EVALUACIÓN 19-21'!$C78&amp;". ",IF(AND($F$9=PARÁMETROS!$F$9,PARÁMETROS!$O71='MAPA DE RIESGOS'!AA$9),'EVALUACIÓN 19-21'!$C78&amp;". ",IF(AND($F$9=PARÁMETROS!$F$10,PARÁMETROS!$S71='MAPA DE RIESGOS'!AA$9),'EVALUACIÓN 19-21'!$C78&amp;". ",IF(AND($F$9=PARÁMETROS!$F$11,PARÁMETROS!$W71='MAPA DE RIESGOS'!AA$9),'EVALUACIÓN 22'!$C78&amp;". ",""))))</f>
        <v/>
      </c>
      <c r="AB76" s="52" t="str">
        <f>+IF(AND($F$9=PARÁMETROS!$F$8,PARÁMETROS!$K71=AB$9),'EVALUACIÓN 19-21'!$C78&amp;". ",IF(AND($F$9=PARÁMETROS!$F$9,PARÁMETROS!$O71='MAPA DE RIESGOS'!AB$9),'EVALUACIÓN 19-21'!$C78&amp;". ",IF(AND($F$9=PARÁMETROS!$F$10,PARÁMETROS!$S71='MAPA DE RIESGOS'!AB$9),'EVALUACIÓN 19-21'!$C78&amp;". ",IF(AND($F$9=PARÁMETROS!$F$11,PARÁMETROS!$W71='MAPA DE RIESGOS'!AB$9),'EVALUACIÓN 22'!$C78&amp;". ",""))))</f>
        <v/>
      </c>
      <c r="AC76" s="52" t="str">
        <f>+IF(AND($F$9=PARÁMETROS!$F$8,PARÁMETROS!$K71=AC$9),'EVALUACIÓN 19-21'!$C78&amp;". ",IF(AND($F$9=PARÁMETROS!$F$9,PARÁMETROS!$O71='MAPA DE RIESGOS'!AC$9),'EVALUACIÓN 19-21'!$C78&amp;". ",IF(AND($F$9=PARÁMETROS!$F$10,PARÁMETROS!$S71='MAPA DE RIESGOS'!AC$9),'EVALUACIÓN 19-21'!$C78&amp;". ",IF(AND($F$9=PARÁMETROS!$F$11,PARÁMETROS!$W71='MAPA DE RIESGOS'!AC$9),'EVALUACIÓN 22'!$C78&amp;". ",""))))</f>
        <v/>
      </c>
      <c r="AD76" s="52" t="str">
        <f>+IF(AND($F$9=PARÁMETROS!$F$8,PARÁMETROS!$K71=AD$9),'EVALUACIÓN 19-21'!$C78&amp;". ",IF(AND($F$9=PARÁMETROS!$F$9,PARÁMETROS!$O71='MAPA DE RIESGOS'!AD$9),'EVALUACIÓN 19-21'!$C78&amp;". ",IF(AND($F$9=PARÁMETROS!$F$10,PARÁMETROS!$S71='MAPA DE RIESGOS'!AD$9),'EVALUACIÓN 19-21'!$C78&amp;". ",IF(AND($F$9=PARÁMETROS!$F$11,PARÁMETROS!$W71='MAPA DE RIESGOS'!AD$9),'EVALUACIÓN 22'!$C78&amp;". ",""))))</f>
        <v/>
      </c>
      <c r="AE76" s="52" t="str">
        <f>+IF(AND($F$9=PARÁMETROS!$F$8,PARÁMETROS!$K71=AE$9),'EVALUACIÓN 19-21'!$C78&amp;". ",IF(AND($F$9=PARÁMETROS!$F$9,PARÁMETROS!$O71='MAPA DE RIESGOS'!AE$9),'EVALUACIÓN 19-21'!$C78&amp;". ",IF(AND($F$9=PARÁMETROS!$F$10,PARÁMETROS!$S71='MAPA DE RIESGOS'!AE$9),'EVALUACIÓN 19-21'!$C78&amp;". ",IF(AND($F$9=PARÁMETROS!$F$11,PARÁMETROS!$W71='MAPA DE RIESGOS'!AE$9),'EVALUACIÓN 22'!$C78&amp;". ",""))))</f>
        <v/>
      </c>
      <c r="AF76" s="52" t="str">
        <f>+IF(AND($F$9=PARÁMETROS!$F$8,PARÁMETROS!$K71=AF$9),'EVALUACIÓN 19-21'!$C78&amp;". ",IF(AND($F$9=PARÁMETROS!$F$9,PARÁMETROS!$O71='MAPA DE RIESGOS'!AF$9),'EVALUACIÓN 19-21'!$C78&amp;". ",IF(AND($F$9=PARÁMETROS!$F$10,PARÁMETROS!$S71='MAPA DE RIESGOS'!AF$9),'EVALUACIÓN 19-21'!$C78&amp;". ",IF(AND($F$9=PARÁMETROS!$F$11,PARÁMETROS!$W71='MAPA DE RIESGOS'!AF$9),'EVALUACIÓN 22'!$C78&amp;". ",""))))</f>
        <v/>
      </c>
      <c r="AG76" s="52" t="str">
        <f>+IF(AND($F$9=PARÁMETROS!$F$8,PARÁMETROS!$K71=AG$9),'EVALUACIÓN 19-21'!$C78&amp;". ",IF(AND($F$9=PARÁMETROS!$F$9,PARÁMETROS!$O71='MAPA DE RIESGOS'!AG$9),'EVALUACIÓN 19-21'!$C78&amp;". ",IF(AND($F$9=PARÁMETROS!$F$10,PARÁMETROS!$S71='MAPA DE RIESGOS'!AG$9),'EVALUACIÓN 19-21'!$C78&amp;". ",IF(AND($F$9=PARÁMETROS!$F$11,PARÁMETROS!$W71='MAPA DE RIESGOS'!AG$9),'EVALUACIÓN 22'!$C78&amp;". ",""))))</f>
        <v/>
      </c>
      <c r="AH76" s="53" t="str">
        <f>+IF(AND($F$9=PARÁMETROS!$F$8,PARÁMETROS!$K71=AH$9),'EVALUACIÓN 19-21'!$C78&amp;". ",IF(AND($F$9=PARÁMETROS!$F$9,PARÁMETROS!$O71='MAPA DE RIESGOS'!AH$9),'EVALUACIÓN 19-21'!$C78&amp;". ",IF(AND($F$9=PARÁMETROS!$F$10,PARÁMETROS!$S71='MAPA DE RIESGOS'!AH$9),'EVALUACIÓN 19-21'!$C78&amp;". ",IF(AND($F$9=PARÁMETROS!$F$11,PARÁMETROS!$W71='MAPA DE RIESGOS'!AH$9),'EVALUACIÓN 22'!$C78&amp;". ",""))))</f>
        <v/>
      </c>
    </row>
    <row r="77" spans="9:34" ht="15" x14ac:dyDescent="0.25">
      <c r="I77" s="48"/>
      <c r="J77" s="51" t="str">
        <f>+IF(AND($F$9=PARÁMETROS!$F$8,PARÁMETROS!$K72=J$9),'EVALUACIÓN 19-21'!$C79&amp;". ",IF(AND($F$9=PARÁMETROS!$F$9,PARÁMETROS!$O72='MAPA DE RIESGOS'!J$9),'EVALUACIÓN 19-21'!$C79&amp;". ",IF(AND($F$9=PARÁMETROS!$F$10,PARÁMETROS!$S72='MAPA DE RIESGOS'!J$9),'EVALUACIÓN 19-21'!$C79&amp;". ",IF(AND($F$9=PARÁMETROS!$F$11,PARÁMETROS!$W72='MAPA DE RIESGOS'!J$9),'EVALUACIÓN 22'!$C79&amp;". ",""))))</f>
        <v/>
      </c>
      <c r="K77" s="52" t="str">
        <f>+IF(AND($F$9=PARÁMETROS!$F$8,PARÁMETROS!$K72=K$9),'EVALUACIÓN 19-21'!$C79&amp;". ",IF(AND($F$9=PARÁMETROS!$F$9,PARÁMETROS!$O72='MAPA DE RIESGOS'!K$9),'EVALUACIÓN 19-21'!$C79&amp;". ",IF(AND($F$9=PARÁMETROS!$F$10,PARÁMETROS!$S72='MAPA DE RIESGOS'!K$9),'EVALUACIÓN 19-21'!$C79&amp;". ",IF(AND($F$9=PARÁMETROS!$F$11,PARÁMETROS!$W72='MAPA DE RIESGOS'!K$9),'EVALUACIÓN 22'!$C79&amp;". ",""))))</f>
        <v/>
      </c>
      <c r="L77" s="52" t="str">
        <f>+IF(AND($F$9=PARÁMETROS!$F$8,PARÁMETROS!$K72=L$9),'EVALUACIÓN 19-21'!$C79&amp;". ",IF(AND($F$9=PARÁMETROS!$F$9,PARÁMETROS!$O72='MAPA DE RIESGOS'!L$9),'EVALUACIÓN 19-21'!$C79&amp;". ",IF(AND($F$9=PARÁMETROS!$F$10,PARÁMETROS!$S72='MAPA DE RIESGOS'!L$9),'EVALUACIÓN 19-21'!$C79&amp;". ",IF(AND($F$9=PARÁMETROS!$F$11,PARÁMETROS!$W72='MAPA DE RIESGOS'!L$9),'EVALUACIÓN 22'!$C79&amp;". ",""))))</f>
        <v/>
      </c>
      <c r="M77" s="52" t="str">
        <f>+IF(AND($F$9=PARÁMETROS!$F$8,PARÁMETROS!$K72=M$9),'EVALUACIÓN 19-21'!$C79&amp;". ",IF(AND($F$9=PARÁMETROS!$F$9,PARÁMETROS!$O72='MAPA DE RIESGOS'!M$9),'EVALUACIÓN 19-21'!$C79&amp;". ",IF(AND($F$9=PARÁMETROS!$F$10,PARÁMETROS!$S72='MAPA DE RIESGOS'!M$9),'EVALUACIÓN 19-21'!$C79&amp;". ",IF(AND($F$9=PARÁMETROS!$F$11,PARÁMETROS!$W72='MAPA DE RIESGOS'!M$9),'EVALUACIÓN 22'!$C79&amp;". ",""))))</f>
        <v/>
      </c>
      <c r="N77" s="52" t="str">
        <f>+IF(AND($F$9=PARÁMETROS!$F$8,PARÁMETROS!$K72=N$9),'EVALUACIÓN 19-21'!$C79&amp;". ",IF(AND($F$9=PARÁMETROS!$F$9,PARÁMETROS!$O72='MAPA DE RIESGOS'!N$9),'EVALUACIÓN 19-21'!$C79&amp;". ",IF(AND($F$9=PARÁMETROS!$F$10,PARÁMETROS!$S72='MAPA DE RIESGOS'!N$9),'EVALUACIÓN 19-21'!$C79&amp;". ",IF(AND($F$9=PARÁMETROS!$F$11,PARÁMETROS!$W72='MAPA DE RIESGOS'!N$9),'EVALUACIÓN 22'!$C79&amp;". ",""))))</f>
        <v/>
      </c>
      <c r="O77" s="52" t="str">
        <f>+IF(AND($F$9=PARÁMETROS!$F$8,PARÁMETROS!$K72=O$9),'EVALUACIÓN 19-21'!$C79&amp;". ",IF(AND($F$9=PARÁMETROS!$F$9,PARÁMETROS!$O72='MAPA DE RIESGOS'!O$9),'EVALUACIÓN 19-21'!$C79&amp;". ",IF(AND($F$9=PARÁMETROS!$F$10,PARÁMETROS!$S72='MAPA DE RIESGOS'!O$9),'EVALUACIÓN 19-21'!$C79&amp;". ",IF(AND($F$9=PARÁMETROS!$F$11,PARÁMETROS!$W72='MAPA DE RIESGOS'!O$9),'EVALUACIÓN 22'!$C79&amp;". ",""))))</f>
        <v/>
      </c>
      <c r="P77" s="52" t="str">
        <f>+IF(AND($F$9=PARÁMETROS!$F$8,PARÁMETROS!$K72=P$9),'EVALUACIÓN 19-21'!$C79&amp;". ",IF(AND($F$9=PARÁMETROS!$F$9,PARÁMETROS!$O72='MAPA DE RIESGOS'!P$9),'EVALUACIÓN 19-21'!$C79&amp;". ",IF(AND($F$9=PARÁMETROS!$F$10,PARÁMETROS!$S72='MAPA DE RIESGOS'!P$9),'EVALUACIÓN 19-21'!$C79&amp;". ",IF(AND($F$9=PARÁMETROS!$F$11,PARÁMETROS!$W72='MAPA DE RIESGOS'!P$9),'EVALUACIÓN 22'!$C79&amp;". ",""))))</f>
        <v/>
      </c>
      <c r="Q77" s="52" t="str">
        <f>+IF(AND($F$9=PARÁMETROS!$F$8,PARÁMETROS!$K72=Q$9),'EVALUACIÓN 19-21'!$C79&amp;". ",IF(AND($F$9=PARÁMETROS!$F$9,PARÁMETROS!$O72='MAPA DE RIESGOS'!Q$9),'EVALUACIÓN 19-21'!$C79&amp;". ",IF(AND($F$9=PARÁMETROS!$F$10,PARÁMETROS!$S72='MAPA DE RIESGOS'!Q$9),'EVALUACIÓN 19-21'!$C79&amp;". ",IF(AND($F$9=PARÁMETROS!$F$11,PARÁMETROS!$W72='MAPA DE RIESGOS'!Q$9),'EVALUACIÓN 22'!$C79&amp;". ",""))))</f>
        <v/>
      </c>
      <c r="R77" s="52" t="str">
        <f>+IF(AND($F$9=PARÁMETROS!$F$8,PARÁMETROS!$K72=R$9),'EVALUACIÓN 19-21'!$C79&amp;". ",IF(AND($F$9=PARÁMETROS!$F$9,PARÁMETROS!$O72='MAPA DE RIESGOS'!R$9),'EVALUACIÓN 19-21'!$C79&amp;". ",IF(AND($F$9=PARÁMETROS!$F$10,PARÁMETROS!$S72='MAPA DE RIESGOS'!R$9),'EVALUACIÓN 19-21'!$C79&amp;". ",IF(AND($F$9=PARÁMETROS!$F$11,PARÁMETROS!$W72='MAPA DE RIESGOS'!R$9),'EVALUACIÓN 22'!$C79&amp;". ",""))))</f>
        <v/>
      </c>
      <c r="S77" s="52" t="str">
        <f>+IF(AND($F$9=PARÁMETROS!$F$8,PARÁMETROS!$K72=S$9),'EVALUACIÓN 19-21'!$C79&amp;". ",IF(AND($F$9=PARÁMETROS!$F$9,PARÁMETROS!$O72='MAPA DE RIESGOS'!S$9),'EVALUACIÓN 19-21'!$C79&amp;". ",IF(AND($F$9=PARÁMETROS!$F$10,PARÁMETROS!$S72='MAPA DE RIESGOS'!S$9),'EVALUACIÓN 19-21'!$C79&amp;". ",IF(AND($F$9=PARÁMETROS!$F$11,PARÁMETROS!$W72='MAPA DE RIESGOS'!S$9),'EVALUACIÓN 22'!$C79&amp;". ",""))))</f>
        <v/>
      </c>
      <c r="T77" s="52" t="str">
        <f>+IF(AND($F$9=PARÁMETROS!$F$8,PARÁMETROS!$K72=T$9),'EVALUACIÓN 19-21'!$C79&amp;". ",IF(AND($F$9=PARÁMETROS!$F$9,PARÁMETROS!$O72='MAPA DE RIESGOS'!T$9),'EVALUACIÓN 19-21'!$C79&amp;". ",IF(AND($F$9=PARÁMETROS!$F$10,PARÁMETROS!$S72='MAPA DE RIESGOS'!T$9),'EVALUACIÓN 19-21'!$C79&amp;". ",IF(AND($F$9=PARÁMETROS!$F$11,PARÁMETROS!$W72='MAPA DE RIESGOS'!T$9),'EVALUACIÓN 22'!$C79&amp;". ",""))))</f>
        <v/>
      </c>
      <c r="U77" s="52" t="str">
        <f>+IF(AND($F$9=PARÁMETROS!$F$8,PARÁMETROS!$K72=U$9),'EVALUACIÓN 19-21'!$C79&amp;". ",IF(AND($F$9=PARÁMETROS!$F$9,PARÁMETROS!$O72='MAPA DE RIESGOS'!U$9),'EVALUACIÓN 19-21'!$C79&amp;". ",IF(AND($F$9=PARÁMETROS!$F$10,PARÁMETROS!$S72='MAPA DE RIESGOS'!U$9),'EVALUACIÓN 19-21'!$C79&amp;". ",IF(AND($F$9=PARÁMETROS!$F$11,PARÁMETROS!$W72='MAPA DE RIESGOS'!U$9),'EVALUACIÓN 22'!$C79&amp;". ",""))))</f>
        <v/>
      </c>
      <c r="V77" s="52" t="str">
        <f>+IF(AND($F$9=PARÁMETROS!$F$8,PARÁMETROS!$K72=V$9),'EVALUACIÓN 19-21'!$C79&amp;". ",IF(AND($F$9=PARÁMETROS!$F$9,PARÁMETROS!$O72='MAPA DE RIESGOS'!V$9),'EVALUACIÓN 19-21'!$C79&amp;". ",IF(AND($F$9=PARÁMETROS!$F$10,PARÁMETROS!$S72='MAPA DE RIESGOS'!V$9),'EVALUACIÓN 19-21'!$C79&amp;". ",IF(AND($F$9=PARÁMETROS!$F$11,PARÁMETROS!$W72='MAPA DE RIESGOS'!V$9),'EVALUACIÓN 22'!$C79&amp;". ",""))))</f>
        <v/>
      </c>
      <c r="W77" s="52" t="str">
        <f>+IF(AND($F$9=PARÁMETROS!$F$8,PARÁMETROS!$K72=W$9),'EVALUACIÓN 19-21'!$C79&amp;". ",IF(AND($F$9=PARÁMETROS!$F$9,PARÁMETROS!$O72='MAPA DE RIESGOS'!W$9),'EVALUACIÓN 19-21'!$C79&amp;". ",IF(AND($F$9=PARÁMETROS!$F$10,PARÁMETROS!$S72='MAPA DE RIESGOS'!W$9),'EVALUACIÓN 19-21'!$C79&amp;". ",IF(AND($F$9=PARÁMETROS!$F$11,PARÁMETROS!$W72='MAPA DE RIESGOS'!W$9),'EVALUACIÓN 22'!$C79&amp;". ",""))))</f>
        <v/>
      </c>
      <c r="X77" s="52" t="str">
        <f>+IF(AND($F$9=PARÁMETROS!$F$8,PARÁMETROS!$K72=X$9),'EVALUACIÓN 19-21'!$C79&amp;". ",IF(AND($F$9=PARÁMETROS!$F$9,PARÁMETROS!$O72='MAPA DE RIESGOS'!X$9),'EVALUACIÓN 19-21'!$C79&amp;". ",IF(AND($F$9=PARÁMETROS!$F$10,PARÁMETROS!$S72='MAPA DE RIESGOS'!X$9),'EVALUACIÓN 19-21'!$C79&amp;". ",IF(AND($F$9=PARÁMETROS!$F$11,PARÁMETROS!$W72='MAPA DE RIESGOS'!X$9),'EVALUACIÓN 22'!$C79&amp;". ",""))))</f>
        <v/>
      </c>
      <c r="Y77" s="52" t="str">
        <f>+IF(AND($F$9=PARÁMETROS!$F$8,PARÁMETROS!$K72=Y$9),'EVALUACIÓN 19-21'!$C79&amp;". ",IF(AND($F$9=PARÁMETROS!$F$9,PARÁMETROS!$O72='MAPA DE RIESGOS'!Y$9),'EVALUACIÓN 19-21'!$C79&amp;". ",IF(AND($F$9=PARÁMETROS!$F$10,PARÁMETROS!$S72='MAPA DE RIESGOS'!Y$9),'EVALUACIÓN 19-21'!$C79&amp;". ",IF(AND($F$9=PARÁMETROS!$F$11,PARÁMETROS!$W72='MAPA DE RIESGOS'!Y$9),'EVALUACIÓN 22'!$C79&amp;". ",""))))</f>
        <v/>
      </c>
      <c r="Z77" s="52" t="str">
        <f>+IF(AND($F$9=PARÁMETROS!$F$8,PARÁMETROS!$K72=Z$9),'EVALUACIÓN 19-21'!$C79&amp;". ",IF(AND($F$9=PARÁMETROS!$F$9,PARÁMETROS!$O72='MAPA DE RIESGOS'!Z$9),'EVALUACIÓN 19-21'!$C79&amp;". ",IF(AND($F$9=PARÁMETROS!$F$10,PARÁMETROS!$S72='MAPA DE RIESGOS'!Z$9),'EVALUACIÓN 19-21'!$C79&amp;". ",IF(AND($F$9=PARÁMETROS!$F$11,PARÁMETROS!$W72='MAPA DE RIESGOS'!Z$9),'EVALUACIÓN 22'!$C79&amp;". ",""))))</f>
        <v/>
      </c>
      <c r="AA77" s="52" t="str">
        <f>+IF(AND($F$9=PARÁMETROS!$F$8,PARÁMETROS!$K72=AA$9),'EVALUACIÓN 19-21'!$C79&amp;". ",IF(AND($F$9=PARÁMETROS!$F$9,PARÁMETROS!$O72='MAPA DE RIESGOS'!AA$9),'EVALUACIÓN 19-21'!$C79&amp;". ",IF(AND($F$9=PARÁMETROS!$F$10,PARÁMETROS!$S72='MAPA DE RIESGOS'!AA$9),'EVALUACIÓN 19-21'!$C79&amp;". ",IF(AND($F$9=PARÁMETROS!$F$11,PARÁMETROS!$W72='MAPA DE RIESGOS'!AA$9),'EVALUACIÓN 22'!$C79&amp;". ",""))))</f>
        <v/>
      </c>
      <c r="AB77" s="52" t="str">
        <f>+IF(AND($F$9=PARÁMETROS!$F$8,PARÁMETROS!$K72=AB$9),'EVALUACIÓN 19-21'!$C79&amp;". ",IF(AND($F$9=PARÁMETROS!$F$9,PARÁMETROS!$O72='MAPA DE RIESGOS'!AB$9),'EVALUACIÓN 19-21'!$C79&amp;". ",IF(AND($F$9=PARÁMETROS!$F$10,PARÁMETROS!$S72='MAPA DE RIESGOS'!AB$9),'EVALUACIÓN 19-21'!$C79&amp;". ",IF(AND($F$9=PARÁMETROS!$F$11,PARÁMETROS!$W72='MAPA DE RIESGOS'!AB$9),'EVALUACIÓN 22'!$C79&amp;". ",""))))</f>
        <v/>
      </c>
      <c r="AC77" s="52" t="str">
        <f>+IF(AND($F$9=PARÁMETROS!$F$8,PARÁMETROS!$K72=AC$9),'EVALUACIÓN 19-21'!$C79&amp;". ",IF(AND($F$9=PARÁMETROS!$F$9,PARÁMETROS!$O72='MAPA DE RIESGOS'!AC$9),'EVALUACIÓN 19-21'!$C79&amp;". ",IF(AND($F$9=PARÁMETROS!$F$10,PARÁMETROS!$S72='MAPA DE RIESGOS'!AC$9),'EVALUACIÓN 19-21'!$C79&amp;". ",IF(AND($F$9=PARÁMETROS!$F$11,PARÁMETROS!$W72='MAPA DE RIESGOS'!AC$9),'EVALUACIÓN 22'!$C79&amp;". ",""))))</f>
        <v/>
      </c>
      <c r="AD77" s="52" t="str">
        <f>+IF(AND($F$9=PARÁMETROS!$F$8,PARÁMETROS!$K72=AD$9),'EVALUACIÓN 19-21'!$C79&amp;". ",IF(AND($F$9=PARÁMETROS!$F$9,PARÁMETROS!$O72='MAPA DE RIESGOS'!AD$9),'EVALUACIÓN 19-21'!$C79&amp;". ",IF(AND($F$9=PARÁMETROS!$F$10,PARÁMETROS!$S72='MAPA DE RIESGOS'!AD$9),'EVALUACIÓN 19-21'!$C79&amp;". ",IF(AND($F$9=PARÁMETROS!$F$11,PARÁMETROS!$W72='MAPA DE RIESGOS'!AD$9),'EVALUACIÓN 22'!$C79&amp;". ",""))))</f>
        <v/>
      </c>
      <c r="AE77" s="52" t="str">
        <f>+IF(AND($F$9=PARÁMETROS!$F$8,PARÁMETROS!$K72=AE$9),'EVALUACIÓN 19-21'!$C79&amp;". ",IF(AND($F$9=PARÁMETROS!$F$9,PARÁMETROS!$O72='MAPA DE RIESGOS'!AE$9),'EVALUACIÓN 19-21'!$C79&amp;". ",IF(AND($F$9=PARÁMETROS!$F$10,PARÁMETROS!$S72='MAPA DE RIESGOS'!AE$9),'EVALUACIÓN 19-21'!$C79&amp;". ",IF(AND($F$9=PARÁMETROS!$F$11,PARÁMETROS!$W72='MAPA DE RIESGOS'!AE$9),'EVALUACIÓN 22'!$C79&amp;". ",""))))</f>
        <v/>
      </c>
      <c r="AF77" s="52" t="str">
        <f>+IF(AND($F$9=PARÁMETROS!$F$8,PARÁMETROS!$K72=AF$9),'EVALUACIÓN 19-21'!$C79&amp;". ",IF(AND($F$9=PARÁMETROS!$F$9,PARÁMETROS!$O72='MAPA DE RIESGOS'!AF$9),'EVALUACIÓN 19-21'!$C79&amp;". ",IF(AND($F$9=PARÁMETROS!$F$10,PARÁMETROS!$S72='MAPA DE RIESGOS'!AF$9),'EVALUACIÓN 19-21'!$C79&amp;". ",IF(AND($F$9=PARÁMETROS!$F$11,PARÁMETROS!$W72='MAPA DE RIESGOS'!AF$9),'EVALUACIÓN 22'!$C79&amp;". ",""))))</f>
        <v/>
      </c>
      <c r="AG77" s="52" t="str">
        <f>+IF(AND($F$9=PARÁMETROS!$F$8,PARÁMETROS!$K72=AG$9),'EVALUACIÓN 19-21'!$C79&amp;". ",IF(AND($F$9=PARÁMETROS!$F$9,PARÁMETROS!$O72='MAPA DE RIESGOS'!AG$9),'EVALUACIÓN 19-21'!$C79&amp;". ",IF(AND($F$9=PARÁMETROS!$F$10,PARÁMETROS!$S72='MAPA DE RIESGOS'!AG$9),'EVALUACIÓN 19-21'!$C79&amp;". ",IF(AND($F$9=PARÁMETROS!$F$11,PARÁMETROS!$W72='MAPA DE RIESGOS'!AG$9),'EVALUACIÓN 22'!$C79&amp;". ",""))))</f>
        <v/>
      </c>
      <c r="AH77" s="53" t="str">
        <f>+IF(AND($F$9=PARÁMETROS!$F$8,PARÁMETROS!$K72=AH$9),'EVALUACIÓN 19-21'!$C79&amp;". ",IF(AND($F$9=PARÁMETROS!$F$9,PARÁMETROS!$O72='MAPA DE RIESGOS'!AH$9),'EVALUACIÓN 19-21'!$C79&amp;". ",IF(AND($F$9=PARÁMETROS!$F$10,PARÁMETROS!$S72='MAPA DE RIESGOS'!AH$9),'EVALUACIÓN 19-21'!$C79&amp;". ",IF(AND($F$9=PARÁMETROS!$F$11,PARÁMETROS!$W72='MAPA DE RIESGOS'!AH$9),'EVALUACIÓN 22'!$C79&amp;". ",""))))</f>
        <v/>
      </c>
    </row>
    <row r="78" spans="9:34" ht="15" x14ac:dyDescent="0.25">
      <c r="I78" s="48"/>
      <c r="J78" s="51" t="str">
        <f>+IF(AND($F$9=PARÁMETROS!$F$8,PARÁMETROS!$K73=J$9),'EVALUACIÓN 19-21'!$C80&amp;". ",IF(AND($F$9=PARÁMETROS!$F$9,PARÁMETROS!$O73='MAPA DE RIESGOS'!J$9),'EVALUACIÓN 19-21'!$C80&amp;". ",IF(AND($F$9=PARÁMETROS!$F$10,PARÁMETROS!$S73='MAPA DE RIESGOS'!J$9),'EVALUACIÓN 19-21'!$C80&amp;". ",IF(AND($F$9=PARÁMETROS!$F$11,PARÁMETROS!$W73='MAPA DE RIESGOS'!J$9),'EVALUACIÓN 22'!$C80&amp;". ",""))))</f>
        <v/>
      </c>
      <c r="K78" s="52" t="str">
        <f>+IF(AND($F$9=PARÁMETROS!$F$8,PARÁMETROS!$K73=K$9),'EVALUACIÓN 19-21'!$C80&amp;". ",IF(AND($F$9=PARÁMETROS!$F$9,PARÁMETROS!$O73='MAPA DE RIESGOS'!K$9),'EVALUACIÓN 19-21'!$C80&amp;". ",IF(AND($F$9=PARÁMETROS!$F$10,PARÁMETROS!$S73='MAPA DE RIESGOS'!K$9),'EVALUACIÓN 19-21'!$C80&amp;". ",IF(AND($F$9=PARÁMETROS!$F$11,PARÁMETROS!$W73='MAPA DE RIESGOS'!K$9),'EVALUACIÓN 22'!$C80&amp;". ",""))))</f>
        <v/>
      </c>
      <c r="L78" s="52" t="str">
        <f>+IF(AND($F$9=PARÁMETROS!$F$8,PARÁMETROS!$K73=L$9),'EVALUACIÓN 19-21'!$C80&amp;". ",IF(AND($F$9=PARÁMETROS!$F$9,PARÁMETROS!$O73='MAPA DE RIESGOS'!L$9),'EVALUACIÓN 19-21'!$C80&amp;". ",IF(AND($F$9=PARÁMETROS!$F$10,PARÁMETROS!$S73='MAPA DE RIESGOS'!L$9),'EVALUACIÓN 19-21'!$C80&amp;". ",IF(AND($F$9=PARÁMETROS!$F$11,PARÁMETROS!$W73='MAPA DE RIESGOS'!L$9),'EVALUACIÓN 22'!$C80&amp;". ",""))))</f>
        <v/>
      </c>
      <c r="M78" s="52" t="str">
        <f>+IF(AND($F$9=PARÁMETROS!$F$8,PARÁMETROS!$K73=M$9),'EVALUACIÓN 19-21'!$C80&amp;". ",IF(AND($F$9=PARÁMETROS!$F$9,PARÁMETROS!$O73='MAPA DE RIESGOS'!M$9),'EVALUACIÓN 19-21'!$C80&amp;". ",IF(AND($F$9=PARÁMETROS!$F$10,PARÁMETROS!$S73='MAPA DE RIESGOS'!M$9),'EVALUACIÓN 19-21'!$C80&amp;". ",IF(AND($F$9=PARÁMETROS!$F$11,PARÁMETROS!$W73='MAPA DE RIESGOS'!M$9),'EVALUACIÓN 22'!$C80&amp;". ",""))))</f>
        <v/>
      </c>
      <c r="N78" s="52" t="str">
        <f>+IF(AND($F$9=PARÁMETROS!$F$8,PARÁMETROS!$K73=N$9),'EVALUACIÓN 19-21'!$C80&amp;". ",IF(AND($F$9=PARÁMETROS!$F$9,PARÁMETROS!$O73='MAPA DE RIESGOS'!N$9),'EVALUACIÓN 19-21'!$C80&amp;". ",IF(AND($F$9=PARÁMETROS!$F$10,PARÁMETROS!$S73='MAPA DE RIESGOS'!N$9),'EVALUACIÓN 19-21'!$C80&amp;". ",IF(AND($F$9=PARÁMETROS!$F$11,PARÁMETROS!$W73='MAPA DE RIESGOS'!N$9),'EVALUACIÓN 22'!$C80&amp;". ",""))))</f>
        <v/>
      </c>
      <c r="O78" s="52" t="str">
        <f>+IF(AND($F$9=PARÁMETROS!$F$8,PARÁMETROS!$K73=O$9),'EVALUACIÓN 19-21'!$C80&amp;". ",IF(AND($F$9=PARÁMETROS!$F$9,PARÁMETROS!$O73='MAPA DE RIESGOS'!O$9),'EVALUACIÓN 19-21'!$C80&amp;". ",IF(AND($F$9=PARÁMETROS!$F$10,PARÁMETROS!$S73='MAPA DE RIESGOS'!O$9),'EVALUACIÓN 19-21'!$C80&amp;". ",IF(AND($F$9=PARÁMETROS!$F$11,PARÁMETROS!$W73='MAPA DE RIESGOS'!O$9),'EVALUACIÓN 22'!$C80&amp;". ",""))))</f>
        <v/>
      </c>
      <c r="P78" s="52" t="str">
        <f>+IF(AND($F$9=PARÁMETROS!$F$8,PARÁMETROS!$K73=P$9),'EVALUACIÓN 19-21'!$C80&amp;". ",IF(AND($F$9=PARÁMETROS!$F$9,PARÁMETROS!$O73='MAPA DE RIESGOS'!P$9),'EVALUACIÓN 19-21'!$C80&amp;". ",IF(AND($F$9=PARÁMETROS!$F$10,PARÁMETROS!$S73='MAPA DE RIESGOS'!P$9),'EVALUACIÓN 19-21'!$C80&amp;". ",IF(AND($F$9=PARÁMETROS!$F$11,PARÁMETROS!$W73='MAPA DE RIESGOS'!P$9),'EVALUACIÓN 22'!$C80&amp;". ",""))))</f>
        <v/>
      </c>
      <c r="Q78" s="52" t="str">
        <f>+IF(AND($F$9=PARÁMETROS!$F$8,PARÁMETROS!$K73=Q$9),'EVALUACIÓN 19-21'!$C80&amp;". ",IF(AND($F$9=PARÁMETROS!$F$9,PARÁMETROS!$O73='MAPA DE RIESGOS'!Q$9),'EVALUACIÓN 19-21'!$C80&amp;". ",IF(AND($F$9=PARÁMETROS!$F$10,PARÁMETROS!$S73='MAPA DE RIESGOS'!Q$9),'EVALUACIÓN 19-21'!$C80&amp;". ",IF(AND($F$9=PARÁMETROS!$F$11,PARÁMETROS!$W73='MAPA DE RIESGOS'!Q$9),'EVALUACIÓN 22'!$C80&amp;". ",""))))</f>
        <v/>
      </c>
      <c r="R78" s="52" t="str">
        <f>+IF(AND($F$9=PARÁMETROS!$F$8,PARÁMETROS!$K73=R$9),'EVALUACIÓN 19-21'!$C80&amp;". ",IF(AND($F$9=PARÁMETROS!$F$9,PARÁMETROS!$O73='MAPA DE RIESGOS'!R$9),'EVALUACIÓN 19-21'!$C80&amp;". ",IF(AND($F$9=PARÁMETROS!$F$10,PARÁMETROS!$S73='MAPA DE RIESGOS'!R$9),'EVALUACIÓN 19-21'!$C80&amp;". ",IF(AND($F$9=PARÁMETROS!$F$11,PARÁMETROS!$W73='MAPA DE RIESGOS'!R$9),'EVALUACIÓN 22'!$C80&amp;". ",""))))</f>
        <v/>
      </c>
      <c r="S78" s="52" t="str">
        <f>+IF(AND($F$9=PARÁMETROS!$F$8,PARÁMETROS!$K73=S$9),'EVALUACIÓN 19-21'!$C80&amp;". ",IF(AND($F$9=PARÁMETROS!$F$9,PARÁMETROS!$O73='MAPA DE RIESGOS'!S$9),'EVALUACIÓN 19-21'!$C80&amp;". ",IF(AND($F$9=PARÁMETROS!$F$10,PARÁMETROS!$S73='MAPA DE RIESGOS'!S$9),'EVALUACIÓN 19-21'!$C80&amp;". ",IF(AND($F$9=PARÁMETROS!$F$11,PARÁMETROS!$W73='MAPA DE RIESGOS'!S$9),'EVALUACIÓN 22'!$C80&amp;". ",""))))</f>
        <v/>
      </c>
      <c r="T78" s="52" t="str">
        <f>+IF(AND($F$9=PARÁMETROS!$F$8,PARÁMETROS!$K73=T$9),'EVALUACIÓN 19-21'!$C80&amp;". ",IF(AND($F$9=PARÁMETROS!$F$9,PARÁMETROS!$O73='MAPA DE RIESGOS'!T$9),'EVALUACIÓN 19-21'!$C80&amp;". ",IF(AND($F$9=PARÁMETROS!$F$10,PARÁMETROS!$S73='MAPA DE RIESGOS'!T$9),'EVALUACIÓN 19-21'!$C80&amp;". ",IF(AND($F$9=PARÁMETROS!$F$11,PARÁMETROS!$W73='MAPA DE RIESGOS'!T$9),'EVALUACIÓN 22'!$C80&amp;". ",""))))</f>
        <v/>
      </c>
      <c r="U78" s="52" t="str">
        <f>+IF(AND($F$9=PARÁMETROS!$F$8,PARÁMETROS!$K73=U$9),'EVALUACIÓN 19-21'!$C80&amp;". ",IF(AND($F$9=PARÁMETROS!$F$9,PARÁMETROS!$O73='MAPA DE RIESGOS'!U$9),'EVALUACIÓN 19-21'!$C80&amp;". ",IF(AND($F$9=PARÁMETROS!$F$10,PARÁMETROS!$S73='MAPA DE RIESGOS'!U$9),'EVALUACIÓN 19-21'!$C80&amp;". ",IF(AND($F$9=PARÁMETROS!$F$11,PARÁMETROS!$W73='MAPA DE RIESGOS'!U$9),'EVALUACIÓN 22'!$C80&amp;". ",""))))</f>
        <v/>
      </c>
      <c r="V78" s="52" t="str">
        <f>+IF(AND($F$9=PARÁMETROS!$F$8,PARÁMETROS!$K73=V$9),'EVALUACIÓN 19-21'!$C80&amp;". ",IF(AND($F$9=PARÁMETROS!$F$9,PARÁMETROS!$O73='MAPA DE RIESGOS'!V$9),'EVALUACIÓN 19-21'!$C80&amp;". ",IF(AND($F$9=PARÁMETROS!$F$10,PARÁMETROS!$S73='MAPA DE RIESGOS'!V$9),'EVALUACIÓN 19-21'!$C80&amp;". ",IF(AND($F$9=PARÁMETROS!$F$11,PARÁMETROS!$W73='MAPA DE RIESGOS'!V$9),'EVALUACIÓN 22'!$C80&amp;". ",""))))</f>
        <v/>
      </c>
      <c r="W78" s="52" t="str">
        <f>+IF(AND($F$9=PARÁMETROS!$F$8,PARÁMETROS!$K73=W$9),'EVALUACIÓN 19-21'!$C80&amp;". ",IF(AND($F$9=PARÁMETROS!$F$9,PARÁMETROS!$O73='MAPA DE RIESGOS'!W$9),'EVALUACIÓN 19-21'!$C80&amp;". ",IF(AND($F$9=PARÁMETROS!$F$10,PARÁMETROS!$S73='MAPA DE RIESGOS'!W$9),'EVALUACIÓN 19-21'!$C80&amp;". ",IF(AND($F$9=PARÁMETROS!$F$11,PARÁMETROS!$W73='MAPA DE RIESGOS'!W$9),'EVALUACIÓN 22'!$C80&amp;". ",""))))</f>
        <v/>
      </c>
      <c r="X78" s="52" t="str">
        <f>+IF(AND($F$9=PARÁMETROS!$F$8,PARÁMETROS!$K73=X$9),'EVALUACIÓN 19-21'!$C80&amp;". ",IF(AND($F$9=PARÁMETROS!$F$9,PARÁMETROS!$O73='MAPA DE RIESGOS'!X$9),'EVALUACIÓN 19-21'!$C80&amp;". ",IF(AND($F$9=PARÁMETROS!$F$10,PARÁMETROS!$S73='MAPA DE RIESGOS'!X$9),'EVALUACIÓN 19-21'!$C80&amp;". ",IF(AND($F$9=PARÁMETROS!$F$11,PARÁMETROS!$W73='MAPA DE RIESGOS'!X$9),'EVALUACIÓN 22'!$C80&amp;". ",""))))</f>
        <v/>
      </c>
      <c r="Y78" s="52" t="str">
        <f>+IF(AND($F$9=PARÁMETROS!$F$8,PARÁMETROS!$K73=Y$9),'EVALUACIÓN 19-21'!$C80&amp;". ",IF(AND($F$9=PARÁMETROS!$F$9,PARÁMETROS!$O73='MAPA DE RIESGOS'!Y$9),'EVALUACIÓN 19-21'!$C80&amp;". ",IF(AND($F$9=PARÁMETROS!$F$10,PARÁMETROS!$S73='MAPA DE RIESGOS'!Y$9),'EVALUACIÓN 19-21'!$C80&amp;". ",IF(AND($F$9=PARÁMETROS!$F$11,PARÁMETROS!$W73='MAPA DE RIESGOS'!Y$9),'EVALUACIÓN 22'!$C80&amp;". ",""))))</f>
        <v/>
      </c>
      <c r="Z78" s="52" t="str">
        <f>+IF(AND($F$9=PARÁMETROS!$F$8,PARÁMETROS!$K73=Z$9),'EVALUACIÓN 19-21'!$C80&amp;". ",IF(AND($F$9=PARÁMETROS!$F$9,PARÁMETROS!$O73='MAPA DE RIESGOS'!Z$9),'EVALUACIÓN 19-21'!$C80&amp;". ",IF(AND($F$9=PARÁMETROS!$F$10,PARÁMETROS!$S73='MAPA DE RIESGOS'!Z$9),'EVALUACIÓN 19-21'!$C80&amp;". ",IF(AND($F$9=PARÁMETROS!$F$11,PARÁMETROS!$W73='MAPA DE RIESGOS'!Z$9),'EVALUACIÓN 22'!$C80&amp;". ",""))))</f>
        <v/>
      </c>
      <c r="AA78" s="52" t="str">
        <f>+IF(AND($F$9=PARÁMETROS!$F$8,PARÁMETROS!$K73=AA$9),'EVALUACIÓN 19-21'!$C80&amp;". ",IF(AND($F$9=PARÁMETROS!$F$9,PARÁMETROS!$O73='MAPA DE RIESGOS'!AA$9),'EVALUACIÓN 19-21'!$C80&amp;". ",IF(AND($F$9=PARÁMETROS!$F$10,PARÁMETROS!$S73='MAPA DE RIESGOS'!AA$9),'EVALUACIÓN 19-21'!$C80&amp;". ",IF(AND($F$9=PARÁMETROS!$F$11,PARÁMETROS!$W73='MAPA DE RIESGOS'!AA$9),'EVALUACIÓN 22'!$C80&amp;". ",""))))</f>
        <v/>
      </c>
      <c r="AB78" s="52" t="str">
        <f>+IF(AND($F$9=PARÁMETROS!$F$8,PARÁMETROS!$K73=AB$9),'EVALUACIÓN 19-21'!$C80&amp;". ",IF(AND($F$9=PARÁMETROS!$F$9,PARÁMETROS!$O73='MAPA DE RIESGOS'!AB$9),'EVALUACIÓN 19-21'!$C80&amp;". ",IF(AND($F$9=PARÁMETROS!$F$10,PARÁMETROS!$S73='MAPA DE RIESGOS'!AB$9),'EVALUACIÓN 19-21'!$C80&amp;". ",IF(AND($F$9=PARÁMETROS!$F$11,PARÁMETROS!$W73='MAPA DE RIESGOS'!AB$9),'EVALUACIÓN 22'!$C80&amp;". ",""))))</f>
        <v/>
      </c>
      <c r="AC78" s="52" t="str">
        <f>+IF(AND($F$9=PARÁMETROS!$F$8,PARÁMETROS!$K73=AC$9),'EVALUACIÓN 19-21'!$C80&amp;". ",IF(AND($F$9=PARÁMETROS!$F$9,PARÁMETROS!$O73='MAPA DE RIESGOS'!AC$9),'EVALUACIÓN 19-21'!$C80&amp;". ",IF(AND($F$9=PARÁMETROS!$F$10,PARÁMETROS!$S73='MAPA DE RIESGOS'!AC$9),'EVALUACIÓN 19-21'!$C80&amp;". ",IF(AND($F$9=PARÁMETROS!$F$11,PARÁMETROS!$W73='MAPA DE RIESGOS'!AC$9),'EVALUACIÓN 22'!$C80&amp;". ",""))))</f>
        <v/>
      </c>
      <c r="AD78" s="52" t="str">
        <f>+IF(AND($F$9=PARÁMETROS!$F$8,PARÁMETROS!$K73=AD$9),'EVALUACIÓN 19-21'!$C80&amp;". ",IF(AND($F$9=PARÁMETROS!$F$9,PARÁMETROS!$O73='MAPA DE RIESGOS'!AD$9),'EVALUACIÓN 19-21'!$C80&amp;". ",IF(AND($F$9=PARÁMETROS!$F$10,PARÁMETROS!$S73='MAPA DE RIESGOS'!AD$9),'EVALUACIÓN 19-21'!$C80&amp;". ",IF(AND($F$9=PARÁMETROS!$F$11,PARÁMETROS!$W73='MAPA DE RIESGOS'!AD$9),'EVALUACIÓN 22'!$C80&amp;". ",""))))</f>
        <v/>
      </c>
      <c r="AE78" s="52" t="str">
        <f>+IF(AND($F$9=PARÁMETROS!$F$8,PARÁMETROS!$K73=AE$9),'EVALUACIÓN 19-21'!$C80&amp;". ",IF(AND($F$9=PARÁMETROS!$F$9,PARÁMETROS!$O73='MAPA DE RIESGOS'!AE$9),'EVALUACIÓN 19-21'!$C80&amp;". ",IF(AND($F$9=PARÁMETROS!$F$10,PARÁMETROS!$S73='MAPA DE RIESGOS'!AE$9),'EVALUACIÓN 19-21'!$C80&amp;". ",IF(AND($F$9=PARÁMETROS!$F$11,PARÁMETROS!$W73='MAPA DE RIESGOS'!AE$9),'EVALUACIÓN 22'!$C80&amp;". ",""))))</f>
        <v/>
      </c>
      <c r="AF78" s="52" t="str">
        <f>+IF(AND($F$9=PARÁMETROS!$F$8,PARÁMETROS!$K73=AF$9),'EVALUACIÓN 19-21'!$C80&amp;". ",IF(AND($F$9=PARÁMETROS!$F$9,PARÁMETROS!$O73='MAPA DE RIESGOS'!AF$9),'EVALUACIÓN 19-21'!$C80&amp;". ",IF(AND($F$9=PARÁMETROS!$F$10,PARÁMETROS!$S73='MAPA DE RIESGOS'!AF$9),'EVALUACIÓN 19-21'!$C80&amp;". ",IF(AND($F$9=PARÁMETROS!$F$11,PARÁMETROS!$W73='MAPA DE RIESGOS'!AF$9),'EVALUACIÓN 22'!$C80&amp;". ",""))))</f>
        <v/>
      </c>
      <c r="AG78" s="52" t="str">
        <f>+IF(AND($F$9=PARÁMETROS!$F$8,PARÁMETROS!$K73=AG$9),'EVALUACIÓN 19-21'!$C80&amp;". ",IF(AND($F$9=PARÁMETROS!$F$9,PARÁMETROS!$O73='MAPA DE RIESGOS'!AG$9),'EVALUACIÓN 19-21'!$C80&amp;". ",IF(AND($F$9=PARÁMETROS!$F$10,PARÁMETROS!$S73='MAPA DE RIESGOS'!AG$9),'EVALUACIÓN 19-21'!$C80&amp;". ",IF(AND($F$9=PARÁMETROS!$F$11,PARÁMETROS!$W73='MAPA DE RIESGOS'!AG$9),'EVALUACIÓN 22'!$C80&amp;". ",""))))</f>
        <v/>
      </c>
      <c r="AH78" s="53" t="str">
        <f>+IF(AND($F$9=PARÁMETROS!$F$8,PARÁMETROS!$K73=AH$9),'EVALUACIÓN 19-21'!$C80&amp;". ",IF(AND($F$9=PARÁMETROS!$F$9,PARÁMETROS!$O73='MAPA DE RIESGOS'!AH$9),'EVALUACIÓN 19-21'!$C80&amp;". ",IF(AND($F$9=PARÁMETROS!$F$10,PARÁMETROS!$S73='MAPA DE RIESGOS'!AH$9),'EVALUACIÓN 19-21'!$C80&amp;". ",IF(AND($F$9=PARÁMETROS!$F$11,PARÁMETROS!$W73='MAPA DE RIESGOS'!AH$9),'EVALUACIÓN 22'!$C80&amp;". ",""))))</f>
        <v/>
      </c>
    </row>
    <row r="79" spans="9:34" ht="15" x14ac:dyDescent="0.25">
      <c r="I79" s="48"/>
      <c r="J79" s="51" t="str">
        <f>+IF(AND($F$9=PARÁMETROS!$F$8,PARÁMETROS!$K74=J$9),'EVALUACIÓN 19-21'!$C81&amp;". ",IF(AND($F$9=PARÁMETROS!$F$9,PARÁMETROS!$O74='MAPA DE RIESGOS'!J$9),'EVALUACIÓN 19-21'!$C81&amp;". ",IF(AND($F$9=PARÁMETROS!$F$10,PARÁMETROS!$S74='MAPA DE RIESGOS'!J$9),'EVALUACIÓN 19-21'!$C81&amp;". ",IF(AND($F$9=PARÁMETROS!$F$11,PARÁMETROS!$W74='MAPA DE RIESGOS'!J$9),'EVALUACIÓN 22'!$C81&amp;". ",""))))</f>
        <v/>
      </c>
      <c r="K79" s="52" t="str">
        <f>+IF(AND($F$9=PARÁMETROS!$F$8,PARÁMETROS!$K74=K$9),'EVALUACIÓN 19-21'!$C81&amp;". ",IF(AND($F$9=PARÁMETROS!$F$9,PARÁMETROS!$O74='MAPA DE RIESGOS'!K$9),'EVALUACIÓN 19-21'!$C81&amp;". ",IF(AND($F$9=PARÁMETROS!$F$10,PARÁMETROS!$S74='MAPA DE RIESGOS'!K$9),'EVALUACIÓN 19-21'!$C81&amp;". ",IF(AND($F$9=PARÁMETROS!$F$11,PARÁMETROS!$W74='MAPA DE RIESGOS'!K$9),'EVALUACIÓN 22'!$C81&amp;". ",""))))</f>
        <v/>
      </c>
      <c r="L79" s="52" t="str">
        <f>+IF(AND($F$9=PARÁMETROS!$F$8,PARÁMETROS!$K74=L$9),'EVALUACIÓN 19-21'!$C81&amp;". ",IF(AND($F$9=PARÁMETROS!$F$9,PARÁMETROS!$O74='MAPA DE RIESGOS'!L$9),'EVALUACIÓN 19-21'!$C81&amp;". ",IF(AND($F$9=PARÁMETROS!$F$10,PARÁMETROS!$S74='MAPA DE RIESGOS'!L$9),'EVALUACIÓN 19-21'!$C81&amp;". ",IF(AND($F$9=PARÁMETROS!$F$11,PARÁMETROS!$W74='MAPA DE RIESGOS'!L$9),'EVALUACIÓN 22'!$C81&amp;". ",""))))</f>
        <v/>
      </c>
      <c r="M79" s="52" t="str">
        <f>+IF(AND($F$9=PARÁMETROS!$F$8,PARÁMETROS!$K74=M$9),'EVALUACIÓN 19-21'!$C81&amp;". ",IF(AND($F$9=PARÁMETROS!$F$9,PARÁMETROS!$O74='MAPA DE RIESGOS'!M$9),'EVALUACIÓN 19-21'!$C81&amp;". ",IF(AND($F$9=PARÁMETROS!$F$10,PARÁMETROS!$S74='MAPA DE RIESGOS'!M$9),'EVALUACIÓN 19-21'!$C81&amp;". ",IF(AND($F$9=PARÁMETROS!$F$11,PARÁMETROS!$W74='MAPA DE RIESGOS'!M$9),'EVALUACIÓN 22'!$C81&amp;". ",""))))</f>
        <v/>
      </c>
      <c r="N79" s="52" t="str">
        <f>+IF(AND($F$9=PARÁMETROS!$F$8,PARÁMETROS!$K74=N$9),'EVALUACIÓN 19-21'!$C81&amp;". ",IF(AND($F$9=PARÁMETROS!$F$9,PARÁMETROS!$O74='MAPA DE RIESGOS'!N$9),'EVALUACIÓN 19-21'!$C81&amp;". ",IF(AND($F$9=PARÁMETROS!$F$10,PARÁMETROS!$S74='MAPA DE RIESGOS'!N$9),'EVALUACIÓN 19-21'!$C81&amp;". ",IF(AND($F$9=PARÁMETROS!$F$11,PARÁMETROS!$W74='MAPA DE RIESGOS'!N$9),'EVALUACIÓN 22'!$C81&amp;". ",""))))</f>
        <v/>
      </c>
      <c r="O79" s="52" t="str">
        <f>+IF(AND($F$9=PARÁMETROS!$F$8,PARÁMETROS!$K74=O$9),'EVALUACIÓN 19-21'!$C81&amp;". ",IF(AND($F$9=PARÁMETROS!$F$9,PARÁMETROS!$O74='MAPA DE RIESGOS'!O$9),'EVALUACIÓN 19-21'!$C81&amp;". ",IF(AND($F$9=PARÁMETROS!$F$10,PARÁMETROS!$S74='MAPA DE RIESGOS'!O$9),'EVALUACIÓN 19-21'!$C81&amp;". ",IF(AND($F$9=PARÁMETROS!$F$11,PARÁMETROS!$W74='MAPA DE RIESGOS'!O$9),'EVALUACIÓN 22'!$C81&amp;". ",""))))</f>
        <v/>
      </c>
      <c r="P79" s="52" t="str">
        <f>+IF(AND($F$9=PARÁMETROS!$F$8,PARÁMETROS!$K74=P$9),'EVALUACIÓN 19-21'!$C81&amp;". ",IF(AND($F$9=PARÁMETROS!$F$9,PARÁMETROS!$O74='MAPA DE RIESGOS'!P$9),'EVALUACIÓN 19-21'!$C81&amp;". ",IF(AND($F$9=PARÁMETROS!$F$10,PARÁMETROS!$S74='MAPA DE RIESGOS'!P$9),'EVALUACIÓN 19-21'!$C81&amp;". ",IF(AND($F$9=PARÁMETROS!$F$11,PARÁMETROS!$W74='MAPA DE RIESGOS'!P$9),'EVALUACIÓN 22'!$C81&amp;". ",""))))</f>
        <v/>
      </c>
      <c r="Q79" s="52" t="str">
        <f>+IF(AND($F$9=PARÁMETROS!$F$8,PARÁMETROS!$K74=Q$9),'EVALUACIÓN 19-21'!$C81&amp;". ",IF(AND($F$9=PARÁMETROS!$F$9,PARÁMETROS!$O74='MAPA DE RIESGOS'!Q$9),'EVALUACIÓN 19-21'!$C81&amp;". ",IF(AND($F$9=PARÁMETROS!$F$10,PARÁMETROS!$S74='MAPA DE RIESGOS'!Q$9),'EVALUACIÓN 19-21'!$C81&amp;". ",IF(AND($F$9=PARÁMETROS!$F$11,PARÁMETROS!$W74='MAPA DE RIESGOS'!Q$9),'EVALUACIÓN 22'!$C81&amp;". ",""))))</f>
        <v/>
      </c>
      <c r="R79" s="52" t="str">
        <f>+IF(AND($F$9=PARÁMETROS!$F$8,PARÁMETROS!$K74=R$9),'EVALUACIÓN 19-21'!$C81&amp;". ",IF(AND($F$9=PARÁMETROS!$F$9,PARÁMETROS!$O74='MAPA DE RIESGOS'!R$9),'EVALUACIÓN 19-21'!$C81&amp;". ",IF(AND($F$9=PARÁMETROS!$F$10,PARÁMETROS!$S74='MAPA DE RIESGOS'!R$9),'EVALUACIÓN 19-21'!$C81&amp;". ",IF(AND($F$9=PARÁMETROS!$F$11,PARÁMETROS!$W74='MAPA DE RIESGOS'!R$9),'EVALUACIÓN 22'!$C81&amp;". ",""))))</f>
        <v/>
      </c>
      <c r="S79" s="52" t="str">
        <f>+IF(AND($F$9=PARÁMETROS!$F$8,PARÁMETROS!$K74=S$9),'EVALUACIÓN 19-21'!$C81&amp;". ",IF(AND($F$9=PARÁMETROS!$F$9,PARÁMETROS!$O74='MAPA DE RIESGOS'!S$9),'EVALUACIÓN 19-21'!$C81&amp;". ",IF(AND($F$9=PARÁMETROS!$F$10,PARÁMETROS!$S74='MAPA DE RIESGOS'!S$9),'EVALUACIÓN 19-21'!$C81&amp;". ",IF(AND($F$9=PARÁMETROS!$F$11,PARÁMETROS!$W74='MAPA DE RIESGOS'!S$9),'EVALUACIÓN 22'!$C81&amp;". ",""))))</f>
        <v/>
      </c>
      <c r="T79" s="52" t="str">
        <f>+IF(AND($F$9=PARÁMETROS!$F$8,PARÁMETROS!$K74=T$9),'EVALUACIÓN 19-21'!$C81&amp;". ",IF(AND($F$9=PARÁMETROS!$F$9,PARÁMETROS!$O74='MAPA DE RIESGOS'!T$9),'EVALUACIÓN 19-21'!$C81&amp;". ",IF(AND($F$9=PARÁMETROS!$F$10,PARÁMETROS!$S74='MAPA DE RIESGOS'!T$9),'EVALUACIÓN 19-21'!$C81&amp;". ",IF(AND($F$9=PARÁMETROS!$F$11,PARÁMETROS!$W74='MAPA DE RIESGOS'!T$9),'EVALUACIÓN 22'!$C81&amp;". ",""))))</f>
        <v/>
      </c>
      <c r="U79" s="52" t="str">
        <f>+IF(AND($F$9=PARÁMETROS!$F$8,PARÁMETROS!$K74=U$9),'EVALUACIÓN 19-21'!$C81&amp;". ",IF(AND($F$9=PARÁMETROS!$F$9,PARÁMETROS!$O74='MAPA DE RIESGOS'!U$9),'EVALUACIÓN 19-21'!$C81&amp;". ",IF(AND($F$9=PARÁMETROS!$F$10,PARÁMETROS!$S74='MAPA DE RIESGOS'!U$9),'EVALUACIÓN 19-21'!$C81&amp;". ",IF(AND($F$9=PARÁMETROS!$F$11,PARÁMETROS!$W74='MAPA DE RIESGOS'!U$9),'EVALUACIÓN 22'!$C81&amp;". ",""))))</f>
        <v/>
      </c>
      <c r="V79" s="52" t="str">
        <f>+IF(AND($F$9=PARÁMETROS!$F$8,PARÁMETROS!$K74=V$9),'EVALUACIÓN 19-21'!$C81&amp;". ",IF(AND($F$9=PARÁMETROS!$F$9,PARÁMETROS!$O74='MAPA DE RIESGOS'!V$9),'EVALUACIÓN 19-21'!$C81&amp;". ",IF(AND($F$9=PARÁMETROS!$F$10,PARÁMETROS!$S74='MAPA DE RIESGOS'!V$9),'EVALUACIÓN 19-21'!$C81&amp;". ",IF(AND($F$9=PARÁMETROS!$F$11,PARÁMETROS!$W74='MAPA DE RIESGOS'!V$9),'EVALUACIÓN 22'!$C81&amp;". ",""))))</f>
        <v/>
      </c>
      <c r="W79" s="52" t="str">
        <f>+IF(AND($F$9=PARÁMETROS!$F$8,PARÁMETROS!$K74=W$9),'EVALUACIÓN 19-21'!$C81&amp;". ",IF(AND($F$9=PARÁMETROS!$F$9,PARÁMETROS!$O74='MAPA DE RIESGOS'!W$9),'EVALUACIÓN 19-21'!$C81&amp;". ",IF(AND($F$9=PARÁMETROS!$F$10,PARÁMETROS!$S74='MAPA DE RIESGOS'!W$9),'EVALUACIÓN 19-21'!$C81&amp;". ",IF(AND($F$9=PARÁMETROS!$F$11,PARÁMETROS!$W74='MAPA DE RIESGOS'!W$9),'EVALUACIÓN 22'!$C81&amp;". ",""))))</f>
        <v/>
      </c>
      <c r="X79" s="52" t="str">
        <f>+IF(AND($F$9=PARÁMETROS!$F$8,PARÁMETROS!$K74=X$9),'EVALUACIÓN 19-21'!$C81&amp;". ",IF(AND($F$9=PARÁMETROS!$F$9,PARÁMETROS!$O74='MAPA DE RIESGOS'!X$9),'EVALUACIÓN 19-21'!$C81&amp;". ",IF(AND($F$9=PARÁMETROS!$F$10,PARÁMETROS!$S74='MAPA DE RIESGOS'!X$9),'EVALUACIÓN 19-21'!$C81&amp;". ",IF(AND($F$9=PARÁMETROS!$F$11,PARÁMETROS!$W74='MAPA DE RIESGOS'!X$9),'EVALUACIÓN 22'!$C81&amp;". ",""))))</f>
        <v/>
      </c>
      <c r="Y79" s="52" t="str">
        <f>+IF(AND($F$9=PARÁMETROS!$F$8,PARÁMETROS!$K74=Y$9),'EVALUACIÓN 19-21'!$C81&amp;". ",IF(AND($F$9=PARÁMETROS!$F$9,PARÁMETROS!$O74='MAPA DE RIESGOS'!Y$9),'EVALUACIÓN 19-21'!$C81&amp;". ",IF(AND($F$9=PARÁMETROS!$F$10,PARÁMETROS!$S74='MAPA DE RIESGOS'!Y$9),'EVALUACIÓN 19-21'!$C81&amp;". ",IF(AND($F$9=PARÁMETROS!$F$11,PARÁMETROS!$W74='MAPA DE RIESGOS'!Y$9),'EVALUACIÓN 22'!$C81&amp;". ",""))))</f>
        <v/>
      </c>
      <c r="Z79" s="52" t="str">
        <f>+IF(AND($F$9=PARÁMETROS!$F$8,PARÁMETROS!$K74=Z$9),'EVALUACIÓN 19-21'!$C81&amp;". ",IF(AND($F$9=PARÁMETROS!$F$9,PARÁMETROS!$O74='MAPA DE RIESGOS'!Z$9),'EVALUACIÓN 19-21'!$C81&amp;". ",IF(AND($F$9=PARÁMETROS!$F$10,PARÁMETROS!$S74='MAPA DE RIESGOS'!Z$9),'EVALUACIÓN 19-21'!$C81&amp;". ",IF(AND($F$9=PARÁMETROS!$F$11,PARÁMETROS!$W74='MAPA DE RIESGOS'!Z$9),'EVALUACIÓN 22'!$C81&amp;". ",""))))</f>
        <v/>
      </c>
      <c r="AA79" s="52" t="str">
        <f>+IF(AND($F$9=PARÁMETROS!$F$8,PARÁMETROS!$K74=AA$9),'EVALUACIÓN 19-21'!$C81&amp;". ",IF(AND($F$9=PARÁMETROS!$F$9,PARÁMETROS!$O74='MAPA DE RIESGOS'!AA$9),'EVALUACIÓN 19-21'!$C81&amp;". ",IF(AND($F$9=PARÁMETROS!$F$10,PARÁMETROS!$S74='MAPA DE RIESGOS'!AA$9),'EVALUACIÓN 19-21'!$C81&amp;". ",IF(AND($F$9=PARÁMETROS!$F$11,PARÁMETROS!$W74='MAPA DE RIESGOS'!AA$9),'EVALUACIÓN 22'!$C81&amp;". ",""))))</f>
        <v/>
      </c>
      <c r="AB79" s="52" t="str">
        <f>+IF(AND($F$9=PARÁMETROS!$F$8,PARÁMETROS!$K74=AB$9),'EVALUACIÓN 19-21'!$C81&amp;". ",IF(AND($F$9=PARÁMETROS!$F$9,PARÁMETROS!$O74='MAPA DE RIESGOS'!AB$9),'EVALUACIÓN 19-21'!$C81&amp;". ",IF(AND($F$9=PARÁMETROS!$F$10,PARÁMETROS!$S74='MAPA DE RIESGOS'!AB$9),'EVALUACIÓN 19-21'!$C81&amp;". ",IF(AND($F$9=PARÁMETROS!$F$11,PARÁMETROS!$W74='MAPA DE RIESGOS'!AB$9),'EVALUACIÓN 22'!$C81&amp;". ",""))))</f>
        <v/>
      </c>
      <c r="AC79" s="52" t="str">
        <f>+IF(AND($F$9=PARÁMETROS!$F$8,PARÁMETROS!$K74=AC$9),'EVALUACIÓN 19-21'!$C81&amp;". ",IF(AND($F$9=PARÁMETROS!$F$9,PARÁMETROS!$O74='MAPA DE RIESGOS'!AC$9),'EVALUACIÓN 19-21'!$C81&amp;". ",IF(AND($F$9=PARÁMETROS!$F$10,PARÁMETROS!$S74='MAPA DE RIESGOS'!AC$9),'EVALUACIÓN 19-21'!$C81&amp;". ",IF(AND($F$9=PARÁMETROS!$F$11,PARÁMETROS!$W74='MAPA DE RIESGOS'!AC$9),'EVALUACIÓN 22'!$C81&amp;". ",""))))</f>
        <v/>
      </c>
      <c r="AD79" s="52" t="str">
        <f>+IF(AND($F$9=PARÁMETROS!$F$8,PARÁMETROS!$K74=AD$9),'EVALUACIÓN 19-21'!$C81&amp;". ",IF(AND($F$9=PARÁMETROS!$F$9,PARÁMETROS!$O74='MAPA DE RIESGOS'!AD$9),'EVALUACIÓN 19-21'!$C81&amp;". ",IF(AND($F$9=PARÁMETROS!$F$10,PARÁMETROS!$S74='MAPA DE RIESGOS'!AD$9),'EVALUACIÓN 19-21'!$C81&amp;". ",IF(AND($F$9=PARÁMETROS!$F$11,PARÁMETROS!$W74='MAPA DE RIESGOS'!AD$9),'EVALUACIÓN 22'!$C81&amp;". ",""))))</f>
        <v/>
      </c>
      <c r="AE79" s="52" t="str">
        <f>+IF(AND($F$9=PARÁMETROS!$F$8,PARÁMETROS!$K74=AE$9),'EVALUACIÓN 19-21'!$C81&amp;". ",IF(AND($F$9=PARÁMETROS!$F$9,PARÁMETROS!$O74='MAPA DE RIESGOS'!AE$9),'EVALUACIÓN 19-21'!$C81&amp;". ",IF(AND($F$9=PARÁMETROS!$F$10,PARÁMETROS!$S74='MAPA DE RIESGOS'!AE$9),'EVALUACIÓN 19-21'!$C81&amp;". ",IF(AND($F$9=PARÁMETROS!$F$11,PARÁMETROS!$W74='MAPA DE RIESGOS'!AE$9),'EVALUACIÓN 22'!$C81&amp;". ",""))))</f>
        <v/>
      </c>
      <c r="AF79" s="52" t="str">
        <f>+IF(AND($F$9=PARÁMETROS!$F$8,PARÁMETROS!$K74=AF$9),'EVALUACIÓN 19-21'!$C81&amp;". ",IF(AND($F$9=PARÁMETROS!$F$9,PARÁMETROS!$O74='MAPA DE RIESGOS'!AF$9),'EVALUACIÓN 19-21'!$C81&amp;". ",IF(AND($F$9=PARÁMETROS!$F$10,PARÁMETROS!$S74='MAPA DE RIESGOS'!AF$9),'EVALUACIÓN 19-21'!$C81&amp;". ",IF(AND($F$9=PARÁMETROS!$F$11,PARÁMETROS!$W74='MAPA DE RIESGOS'!AF$9),'EVALUACIÓN 22'!$C81&amp;". ",""))))</f>
        <v/>
      </c>
      <c r="AG79" s="52" t="str">
        <f>+IF(AND($F$9=PARÁMETROS!$F$8,PARÁMETROS!$K74=AG$9),'EVALUACIÓN 19-21'!$C81&amp;". ",IF(AND($F$9=PARÁMETROS!$F$9,PARÁMETROS!$O74='MAPA DE RIESGOS'!AG$9),'EVALUACIÓN 19-21'!$C81&amp;". ",IF(AND($F$9=PARÁMETROS!$F$10,PARÁMETROS!$S74='MAPA DE RIESGOS'!AG$9),'EVALUACIÓN 19-21'!$C81&amp;". ",IF(AND($F$9=PARÁMETROS!$F$11,PARÁMETROS!$W74='MAPA DE RIESGOS'!AG$9),'EVALUACIÓN 22'!$C81&amp;". ",""))))</f>
        <v/>
      </c>
      <c r="AH79" s="53" t="str">
        <f>+IF(AND($F$9=PARÁMETROS!$F$8,PARÁMETROS!$K74=AH$9),'EVALUACIÓN 19-21'!$C81&amp;". ",IF(AND($F$9=PARÁMETROS!$F$9,PARÁMETROS!$O74='MAPA DE RIESGOS'!AH$9),'EVALUACIÓN 19-21'!$C81&amp;". ",IF(AND($F$9=PARÁMETROS!$F$10,PARÁMETROS!$S74='MAPA DE RIESGOS'!AH$9),'EVALUACIÓN 19-21'!$C81&amp;". ",IF(AND($F$9=PARÁMETROS!$F$11,PARÁMETROS!$W74='MAPA DE RIESGOS'!AH$9),'EVALUACIÓN 22'!$C81&amp;". ",""))))</f>
        <v/>
      </c>
    </row>
    <row r="80" spans="9:34" ht="15" x14ac:dyDescent="0.25">
      <c r="I80" s="48"/>
      <c r="J80" s="51" t="str">
        <f>+IF(AND($F$9=PARÁMETROS!$F$8,PARÁMETROS!$K75=J$9),'EVALUACIÓN 19-21'!$C82&amp;". ",IF(AND($F$9=PARÁMETROS!$F$9,PARÁMETROS!$O75='MAPA DE RIESGOS'!J$9),'EVALUACIÓN 19-21'!$C82&amp;". ",IF(AND($F$9=PARÁMETROS!$F$10,PARÁMETROS!$S75='MAPA DE RIESGOS'!J$9),'EVALUACIÓN 19-21'!$C82&amp;". ",IF(AND($F$9=PARÁMETROS!$F$11,PARÁMETROS!$W75='MAPA DE RIESGOS'!J$9),'EVALUACIÓN 22'!$C82&amp;". ",""))))</f>
        <v/>
      </c>
      <c r="K80" s="52" t="str">
        <f>+IF(AND($F$9=PARÁMETROS!$F$8,PARÁMETROS!$K75=K$9),'EVALUACIÓN 19-21'!$C82&amp;". ",IF(AND($F$9=PARÁMETROS!$F$9,PARÁMETROS!$O75='MAPA DE RIESGOS'!K$9),'EVALUACIÓN 19-21'!$C82&amp;". ",IF(AND($F$9=PARÁMETROS!$F$10,PARÁMETROS!$S75='MAPA DE RIESGOS'!K$9),'EVALUACIÓN 19-21'!$C82&amp;". ",IF(AND($F$9=PARÁMETROS!$F$11,PARÁMETROS!$W75='MAPA DE RIESGOS'!K$9),'EVALUACIÓN 22'!$C82&amp;". ",""))))</f>
        <v/>
      </c>
      <c r="L80" s="52" t="str">
        <f>+IF(AND($F$9=PARÁMETROS!$F$8,PARÁMETROS!$K75=L$9),'EVALUACIÓN 19-21'!$C82&amp;". ",IF(AND($F$9=PARÁMETROS!$F$9,PARÁMETROS!$O75='MAPA DE RIESGOS'!L$9),'EVALUACIÓN 19-21'!$C82&amp;". ",IF(AND($F$9=PARÁMETROS!$F$10,PARÁMETROS!$S75='MAPA DE RIESGOS'!L$9),'EVALUACIÓN 19-21'!$C82&amp;". ",IF(AND($F$9=PARÁMETROS!$F$11,PARÁMETROS!$W75='MAPA DE RIESGOS'!L$9),'EVALUACIÓN 22'!$C82&amp;". ",""))))</f>
        <v/>
      </c>
      <c r="M80" s="52" t="str">
        <f>+IF(AND($F$9=PARÁMETROS!$F$8,PARÁMETROS!$K75=M$9),'EVALUACIÓN 19-21'!$C82&amp;". ",IF(AND($F$9=PARÁMETROS!$F$9,PARÁMETROS!$O75='MAPA DE RIESGOS'!M$9),'EVALUACIÓN 19-21'!$C82&amp;". ",IF(AND($F$9=PARÁMETROS!$F$10,PARÁMETROS!$S75='MAPA DE RIESGOS'!M$9),'EVALUACIÓN 19-21'!$C82&amp;". ",IF(AND($F$9=PARÁMETROS!$F$11,PARÁMETROS!$W75='MAPA DE RIESGOS'!M$9),'EVALUACIÓN 22'!$C82&amp;". ",""))))</f>
        <v/>
      </c>
      <c r="N80" s="52" t="str">
        <f>+IF(AND($F$9=PARÁMETROS!$F$8,PARÁMETROS!$K75=N$9),'EVALUACIÓN 19-21'!$C82&amp;". ",IF(AND($F$9=PARÁMETROS!$F$9,PARÁMETROS!$O75='MAPA DE RIESGOS'!N$9),'EVALUACIÓN 19-21'!$C82&amp;". ",IF(AND($F$9=PARÁMETROS!$F$10,PARÁMETROS!$S75='MAPA DE RIESGOS'!N$9),'EVALUACIÓN 19-21'!$C82&amp;". ",IF(AND($F$9=PARÁMETROS!$F$11,PARÁMETROS!$W75='MAPA DE RIESGOS'!N$9),'EVALUACIÓN 22'!$C82&amp;". ",""))))</f>
        <v/>
      </c>
      <c r="O80" s="52" t="str">
        <f>+IF(AND($F$9=PARÁMETROS!$F$8,PARÁMETROS!$K75=O$9),'EVALUACIÓN 19-21'!$C82&amp;". ",IF(AND($F$9=PARÁMETROS!$F$9,PARÁMETROS!$O75='MAPA DE RIESGOS'!O$9),'EVALUACIÓN 19-21'!$C82&amp;". ",IF(AND($F$9=PARÁMETROS!$F$10,PARÁMETROS!$S75='MAPA DE RIESGOS'!O$9),'EVALUACIÓN 19-21'!$C82&amp;". ",IF(AND($F$9=PARÁMETROS!$F$11,PARÁMETROS!$W75='MAPA DE RIESGOS'!O$9),'EVALUACIÓN 22'!$C82&amp;". ",""))))</f>
        <v/>
      </c>
      <c r="P80" s="52" t="str">
        <f>+IF(AND($F$9=PARÁMETROS!$F$8,PARÁMETROS!$K75=P$9),'EVALUACIÓN 19-21'!$C82&amp;". ",IF(AND($F$9=PARÁMETROS!$F$9,PARÁMETROS!$O75='MAPA DE RIESGOS'!P$9),'EVALUACIÓN 19-21'!$C82&amp;". ",IF(AND($F$9=PARÁMETROS!$F$10,PARÁMETROS!$S75='MAPA DE RIESGOS'!P$9),'EVALUACIÓN 19-21'!$C82&amp;". ",IF(AND($F$9=PARÁMETROS!$F$11,PARÁMETROS!$W75='MAPA DE RIESGOS'!P$9),'EVALUACIÓN 22'!$C82&amp;". ",""))))</f>
        <v/>
      </c>
      <c r="Q80" s="52" t="str">
        <f>+IF(AND($F$9=PARÁMETROS!$F$8,PARÁMETROS!$K75=Q$9),'EVALUACIÓN 19-21'!$C82&amp;". ",IF(AND($F$9=PARÁMETROS!$F$9,PARÁMETROS!$O75='MAPA DE RIESGOS'!Q$9),'EVALUACIÓN 19-21'!$C82&amp;". ",IF(AND($F$9=PARÁMETROS!$F$10,PARÁMETROS!$S75='MAPA DE RIESGOS'!Q$9),'EVALUACIÓN 19-21'!$C82&amp;". ",IF(AND($F$9=PARÁMETROS!$F$11,PARÁMETROS!$W75='MAPA DE RIESGOS'!Q$9),'EVALUACIÓN 22'!$C82&amp;". ",""))))</f>
        <v/>
      </c>
      <c r="R80" s="52" t="str">
        <f>+IF(AND($F$9=PARÁMETROS!$F$8,PARÁMETROS!$K75=R$9),'EVALUACIÓN 19-21'!$C82&amp;". ",IF(AND($F$9=PARÁMETROS!$F$9,PARÁMETROS!$O75='MAPA DE RIESGOS'!R$9),'EVALUACIÓN 19-21'!$C82&amp;". ",IF(AND($F$9=PARÁMETROS!$F$10,PARÁMETROS!$S75='MAPA DE RIESGOS'!R$9),'EVALUACIÓN 19-21'!$C82&amp;". ",IF(AND($F$9=PARÁMETROS!$F$11,PARÁMETROS!$W75='MAPA DE RIESGOS'!R$9),'EVALUACIÓN 22'!$C82&amp;". ",""))))</f>
        <v/>
      </c>
      <c r="S80" s="52" t="str">
        <f>+IF(AND($F$9=PARÁMETROS!$F$8,PARÁMETROS!$K75=S$9),'EVALUACIÓN 19-21'!$C82&amp;". ",IF(AND($F$9=PARÁMETROS!$F$9,PARÁMETROS!$O75='MAPA DE RIESGOS'!S$9),'EVALUACIÓN 19-21'!$C82&amp;". ",IF(AND($F$9=PARÁMETROS!$F$10,PARÁMETROS!$S75='MAPA DE RIESGOS'!S$9),'EVALUACIÓN 19-21'!$C82&amp;". ",IF(AND($F$9=PARÁMETROS!$F$11,PARÁMETROS!$W75='MAPA DE RIESGOS'!S$9),'EVALUACIÓN 22'!$C82&amp;". ",""))))</f>
        <v/>
      </c>
      <c r="T80" s="52" t="str">
        <f>+IF(AND($F$9=PARÁMETROS!$F$8,PARÁMETROS!$K75=T$9),'EVALUACIÓN 19-21'!$C82&amp;". ",IF(AND($F$9=PARÁMETROS!$F$9,PARÁMETROS!$O75='MAPA DE RIESGOS'!T$9),'EVALUACIÓN 19-21'!$C82&amp;". ",IF(AND($F$9=PARÁMETROS!$F$10,PARÁMETROS!$S75='MAPA DE RIESGOS'!T$9),'EVALUACIÓN 19-21'!$C82&amp;". ",IF(AND($F$9=PARÁMETROS!$F$11,PARÁMETROS!$W75='MAPA DE RIESGOS'!T$9),'EVALUACIÓN 22'!$C82&amp;". ",""))))</f>
        <v/>
      </c>
      <c r="U80" s="52" t="str">
        <f>+IF(AND($F$9=PARÁMETROS!$F$8,PARÁMETROS!$K75=U$9),'EVALUACIÓN 19-21'!$C82&amp;". ",IF(AND($F$9=PARÁMETROS!$F$9,PARÁMETROS!$O75='MAPA DE RIESGOS'!U$9),'EVALUACIÓN 19-21'!$C82&amp;". ",IF(AND($F$9=PARÁMETROS!$F$10,PARÁMETROS!$S75='MAPA DE RIESGOS'!U$9),'EVALUACIÓN 19-21'!$C82&amp;". ",IF(AND($F$9=PARÁMETROS!$F$11,PARÁMETROS!$W75='MAPA DE RIESGOS'!U$9),'EVALUACIÓN 22'!$C82&amp;". ",""))))</f>
        <v/>
      </c>
      <c r="V80" s="52" t="str">
        <f>+IF(AND($F$9=PARÁMETROS!$F$8,PARÁMETROS!$K75=V$9),'EVALUACIÓN 19-21'!$C82&amp;". ",IF(AND($F$9=PARÁMETROS!$F$9,PARÁMETROS!$O75='MAPA DE RIESGOS'!V$9),'EVALUACIÓN 19-21'!$C82&amp;". ",IF(AND($F$9=PARÁMETROS!$F$10,PARÁMETROS!$S75='MAPA DE RIESGOS'!V$9),'EVALUACIÓN 19-21'!$C82&amp;". ",IF(AND($F$9=PARÁMETROS!$F$11,PARÁMETROS!$W75='MAPA DE RIESGOS'!V$9),'EVALUACIÓN 22'!$C82&amp;". ",""))))</f>
        <v/>
      </c>
      <c r="W80" s="52" t="str">
        <f>+IF(AND($F$9=PARÁMETROS!$F$8,PARÁMETROS!$K75=W$9),'EVALUACIÓN 19-21'!$C82&amp;". ",IF(AND($F$9=PARÁMETROS!$F$9,PARÁMETROS!$O75='MAPA DE RIESGOS'!W$9),'EVALUACIÓN 19-21'!$C82&amp;". ",IF(AND($F$9=PARÁMETROS!$F$10,PARÁMETROS!$S75='MAPA DE RIESGOS'!W$9),'EVALUACIÓN 19-21'!$C82&amp;". ",IF(AND($F$9=PARÁMETROS!$F$11,PARÁMETROS!$W75='MAPA DE RIESGOS'!W$9),'EVALUACIÓN 22'!$C82&amp;". ",""))))</f>
        <v/>
      </c>
      <c r="X80" s="52" t="str">
        <f>+IF(AND($F$9=PARÁMETROS!$F$8,PARÁMETROS!$K75=X$9),'EVALUACIÓN 19-21'!$C82&amp;". ",IF(AND($F$9=PARÁMETROS!$F$9,PARÁMETROS!$O75='MAPA DE RIESGOS'!X$9),'EVALUACIÓN 19-21'!$C82&amp;". ",IF(AND($F$9=PARÁMETROS!$F$10,PARÁMETROS!$S75='MAPA DE RIESGOS'!X$9),'EVALUACIÓN 19-21'!$C82&amp;". ",IF(AND($F$9=PARÁMETROS!$F$11,PARÁMETROS!$W75='MAPA DE RIESGOS'!X$9),'EVALUACIÓN 22'!$C82&amp;". ",""))))</f>
        <v/>
      </c>
      <c r="Y80" s="52" t="str">
        <f>+IF(AND($F$9=PARÁMETROS!$F$8,PARÁMETROS!$K75=Y$9),'EVALUACIÓN 19-21'!$C82&amp;". ",IF(AND($F$9=PARÁMETROS!$F$9,PARÁMETROS!$O75='MAPA DE RIESGOS'!Y$9),'EVALUACIÓN 19-21'!$C82&amp;". ",IF(AND($F$9=PARÁMETROS!$F$10,PARÁMETROS!$S75='MAPA DE RIESGOS'!Y$9),'EVALUACIÓN 19-21'!$C82&amp;". ",IF(AND($F$9=PARÁMETROS!$F$11,PARÁMETROS!$W75='MAPA DE RIESGOS'!Y$9),'EVALUACIÓN 22'!$C82&amp;". ",""))))</f>
        <v/>
      </c>
      <c r="Z80" s="52" t="str">
        <f>+IF(AND($F$9=PARÁMETROS!$F$8,PARÁMETROS!$K75=Z$9),'EVALUACIÓN 19-21'!$C82&amp;". ",IF(AND($F$9=PARÁMETROS!$F$9,PARÁMETROS!$O75='MAPA DE RIESGOS'!Z$9),'EVALUACIÓN 19-21'!$C82&amp;". ",IF(AND($F$9=PARÁMETROS!$F$10,PARÁMETROS!$S75='MAPA DE RIESGOS'!Z$9),'EVALUACIÓN 19-21'!$C82&amp;". ",IF(AND($F$9=PARÁMETROS!$F$11,PARÁMETROS!$W75='MAPA DE RIESGOS'!Z$9),'EVALUACIÓN 22'!$C82&amp;". ",""))))</f>
        <v/>
      </c>
      <c r="AA80" s="52" t="str">
        <f>+IF(AND($F$9=PARÁMETROS!$F$8,PARÁMETROS!$K75=AA$9),'EVALUACIÓN 19-21'!$C82&amp;". ",IF(AND($F$9=PARÁMETROS!$F$9,PARÁMETROS!$O75='MAPA DE RIESGOS'!AA$9),'EVALUACIÓN 19-21'!$C82&amp;". ",IF(AND($F$9=PARÁMETROS!$F$10,PARÁMETROS!$S75='MAPA DE RIESGOS'!AA$9),'EVALUACIÓN 19-21'!$C82&amp;". ",IF(AND($F$9=PARÁMETROS!$F$11,PARÁMETROS!$W75='MAPA DE RIESGOS'!AA$9),'EVALUACIÓN 22'!$C82&amp;". ",""))))</f>
        <v/>
      </c>
      <c r="AB80" s="52" t="str">
        <f>+IF(AND($F$9=PARÁMETROS!$F$8,PARÁMETROS!$K75=AB$9),'EVALUACIÓN 19-21'!$C82&amp;". ",IF(AND($F$9=PARÁMETROS!$F$9,PARÁMETROS!$O75='MAPA DE RIESGOS'!AB$9),'EVALUACIÓN 19-21'!$C82&amp;". ",IF(AND($F$9=PARÁMETROS!$F$10,PARÁMETROS!$S75='MAPA DE RIESGOS'!AB$9),'EVALUACIÓN 19-21'!$C82&amp;". ",IF(AND($F$9=PARÁMETROS!$F$11,PARÁMETROS!$W75='MAPA DE RIESGOS'!AB$9),'EVALUACIÓN 22'!$C82&amp;". ",""))))</f>
        <v/>
      </c>
      <c r="AC80" s="52" t="str">
        <f>+IF(AND($F$9=PARÁMETROS!$F$8,PARÁMETROS!$K75=AC$9),'EVALUACIÓN 19-21'!$C82&amp;". ",IF(AND($F$9=PARÁMETROS!$F$9,PARÁMETROS!$O75='MAPA DE RIESGOS'!AC$9),'EVALUACIÓN 19-21'!$C82&amp;". ",IF(AND($F$9=PARÁMETROS!$F$10,PARÁMETROS!$S75='MAPA DE RIESGOS'!AC$9),'EVALUACIÓN 19-21'!$C82&amp;". ",IF(AND($F$9=PARÁMETROS!$F$11,PARÁMETROS!$W75='MAPA DE RIESGOS'!AC$9),'EVALUACIÓN 22'!$C82&amp;". ",""))))</f>
        <v/>
      </c>
      <c r="AD80" s="52" t="str">
        <f>+IF(AND($F$9=PARÁMETROS!$F$8,PARÁMETROS!$K75=AD$9),'EVALUACIÓN 19-21'!$C82&amp;". ",IF(AND($F$9=PARÁMETROS!$F$9,PARÁMETROS!$O75='MAPA DE RIESGOS'!AD$9),'EVALUACIÓN 19-21'!$C82&amp;". ",IF(AND($F$9=PARÁMETROS!$F$10,PARÁMETROS!$S75='MAPA DE RIESGOS'!AD$9),'EVALUACIÓN 19-21'!$C82&amp;". ",IF(AND($F$9=PARÁMETROS!$F$11,PARÁMETROS!$W75='MAPA DE RIESGOS'!AD$9),'EVALUACIÓN 22'!$C82&amp;". ",""))))</f>
        <v/>
      </c>
      <c r="AE80" s="52" t="str">
        <f>+IF(AND($F$9=PARÁMETROS!$F$8,PARÁMETROS!$K75=AE$9),'EVALUACIÓN 19-21'!$C82&amp;". ",IF(AND($F$9=PARÁMETROS!$F$9,PARÁMETROS!$O75='MAPA DE RIESGOS'!AE$9),'EVALUACIÓN 19-21'!$C82&amp;". ",IF(AND($F$9=PARÁMETROS!$F$10,PARÁMETROS!$S75='MAPA DE RIESGOS'!AE$9),'EVALUACIÓN 19-21'!$C82&amp;". ",IF(AND($F$9=PARÁMETROS!$F$11,PARÁMETROS!$W75='MAPA DE RIESGOS'!AE$9),'EVALUACIÓN 22'!$C82&amp;". ",""))))</f>
        <v/>
      </c>
      <c r="AF80" s="52" t="str">
        <f>+IF(AND($F$9=PARÁMETROS!$F$8,PARÁMETROS!$K75=AF$9),'EVALUACIÓN 19-21'!$C82&amp;". ",IF(AND($F$9=PARÁMETROS!$F$9,PARÁMETROS!$O75='MAPA DE RIESGOS'!AF$9),'EVALUACIÓN 19-21'!$C82&amp;". ",IF(AND($F$9=PARÁMETROS!$F$10,PARÁMETROS!$S75='MAPA DE RIESGOS'!AF$9),'EVALUACIÓN 19-21'!$C82&amp;". ",IF(AND($F$9=PARÁMETROS!$F$11,PARÁMETROS!$W75='MAPA DE RIESGOS'!AF$9),'EVALUACIÓN 22'!$C82&amp;". ",""))))</f>
        <v/>
      </c>
      <c r="AG80" s="52" t="str">
        <f>+IF(AND($F$9=PARÁMETROS!$F$8,PARÁMETROS!$K75=AG$9),'EVALUACIÓN 19-21'!$C82&amp;". ",IF(AND($F$9=PARÁMETROS!$F$9,PARÁMETROS!$O75='MAPA DE RIESGOS'!AG$9),'EVALUACIÓN 19-21'!$C82&amp;". ",IF(AND($F$9=PARÁMETROS!$F$10,PARÁMETROS!$S75='MAPA DE RIESGOS'!AG$9),'EVALUACIÓN 19-21'!$C82&amp;". ",IF(AND($F$9=PARÁMETROS!$F$11,PARÁMETROS!$W75='MAPA DE RIESGOS'!AG$9),'EVALUACIÓN 22'!$C82&amp;". ",""))))</f>
        <v/>
      </c>
      <c r="AH80" s="53" t="str">
        <f>+IF(AND($F$9=PARÁMETROS!$F$8,PARÁMETROS!$K75=AH$9),'EVALUACIÓN 19-21'!$C82&amp;". ",IF(AND($F$9=PARÁMETROS!$F$9,PARÁMETROS!$O75='MAPA DE RIESGOS'!AH$9),'EVALUACIÓN 19-21'!$C82&amp;". ",IF(AND($F$9=PARÁMETROS!$F$10,PARÁMETROS!$S75='MAPA DE RIESGOS'!AH$9),'EVALUACIÓN 19-21'!$C82&amp;". ",IF(AND($F$9=PARÁMETROS!$F$11,PARÁMETROS!$W75='MAPA DE RIESGOS'!AH$9),'EVALUACIÓN 22'!$C82&amp;". ",""))))</f>
        <v/>
      </c>
    </row>
    <row r="81" spans="9:34" ht="15" x14ac:dyDescent="0.25">
      <c r="I81" s="48"/>
      <c r="J81" s="51" t="str">
        <f>+IF(AND($F$9=PARÁMETROS!$F$8,PARÁMETROS!$K76=J$9),'EVALUACIÓN 19-21'!$C83&amp;". ",IF(AND($F$9=PARÁMETROS!$F$9,PARÁMETROS!$O76='MAPA DE RIESGOS'!J$9),'EVALUACIÓN 19-21'!$C83&amp;". ",IF(AND($F$9=PARÁMETROS!$F$10,PARÁMETROS!$S76='MAPA DE RIESGOS'!J$9),'EVALUACIÓN 19-21'!$C83&amp;". ",IF(AND($F$9=PARÁMETROS!$F$11,PARÁMETROS!$W76='MAPA DE RIESGOS'!J$9),'EVALUACIÓN 22'!$C83&amp;". ",""))))</f>
        <v/>
      </c>
      <c r="K81" s="52" t="str">
        <f>+IF(AND($F$9=PARÁMETROS!$F$8,PARÁMETROS!$K76=K$9),'EVALUACIÓN 19-21'!$C83&amp;". ",IF(AND($F$9=PARÁMETROS!$F$9,PARÁMETROS!$O76='MAPA DE RIESGOS'!K$9),'EVALUACIÓN 19-21'!$C83&amp;". ",IF(AND($F$9=PARÁMETROS!$F$10,PARÁMETROS!$S76='MAPA DE RIESGOS'!K$9),'EVALUACIÓN 19-21'!$C83&amp;". ",IF(AND($F$9=PARÁMETROS!$F$11,PARÁMETROS!$W76='MAPA DE RIESGOS'!K$9),'EVALUACIÓN 22'!$C83&amp;". ",""))))</f>
        <v/>
      </c>
      <c r="L81" s="52" t="str">
        <f>+IF(AND($F$9=PARÁMETROS!$F$8,PARÁMETROS!$K76=L$9),'EVALUACIÓN 19-21'!$C83&amp;". ",IF(AND($F$9=PARÁMETROS!$F$9,PARÁMETROS!$O76='MAPA DE RIESGOS'!L$9),'EVALUACIÓN 19-21'!$C83&amp;". ",IF(AND($F$9=PARÁMETROS!$F$10,PARÁMETROS!$S76='MAPA DE RIESGOS'!L$9),'EVALUACIÓN 19-21'!$C83&amp;". ",IF(AND($F$9=PARÁMETROS!$F$11,PARÁMETROS!$W76='MAPA DE RIESGOS'!L$9),'EVALUACIÓN 22'!$C83&amp;". ",""))))</f>
        <v/>
      </c>
      <c r="M81" s="52" t="str">
        <f>+IF(AND($F$9=PARÁMETROS!$F$8,PARÁMETROS!$K76=M$9),'EVALUACIÓN 19-21'!$C83&amp;". ",IF(AND($F$9=PARÁMETROS!$F$9,PARÁMETROS!$O76='MAPA DE RIESGOS'!M$9),'EVALUACIÓN 19-21'!$C83&amp;". ",IF(AND($F$9=PARÁMETROS!$F$10,PARÁMETROS!$S76='MAPA DE RIESGOS'!M$9),'EVALUACIÓN 19-21'!$C83&amp;". ",IF(AND($F$9=PARÁMETROS!$F$11,PARÁMETROS!$W76='MAPA DE RIESGOS'!M$9),'EVALUACIÓN 22'!$C83&amp;". ",""))))</f>
        <v/>
      </c>
      <c r="N81" s="52" t="str">
        <f>+IF(AND($F$9=PARÁMETROS!$F$8,PARÁMETROS!$K76=N$9),'EVALUACIÓN 19-21'!$C83&amp;". ",IF(AND($F$9=PARÁMETROS!$F$9,PARÁMETROS!$O76='MAPA DE RIESGOS'!N$9),'EVALUACIÓN 19-21'!$C83&amp;". ",IF(AND($F$9=PARÁMETROS!$F$10,PARÁMETROS!$S76='MAPA DE RIESGOS'!N$9),'EVALUACIÓN 19-21'!$C83&amp;". ",IF(AND($F$9=PARÁMETROS!$F$11,PARÁMETROS!$W76='MAPA DE RIESGOS'!N$9),'EVALUACIÓN 22'!$C83&amp;". ",""))))</f>
        <v/>
      </c>
      <c r="O81" s="52" t="str">
        <f>+IF(AND($F$9=PARÁMETROS!$F$8,PARÁMETROS!$K76=O$9),'EVALUACIÓN 19-21'!$C83&amp;". ",IF(AND($F$9=PARÁMETROS!$F$9,PARÁMETROS!$O76='MAPA DE RIESGOS'!O$9),'EVALUACIÓN 19-21'!$C83&amp;". ",IF(AND($F$9=PARÁMETROS!$F$10,PARÁMETROS!$S76='MAPA DE RIESGOS'!O$9),'EVALUACIÓN 19-21'!$C83&amp;". ",IF(AND($F$9=PARÁMETROS!$F$11,PARÁMETROS!$W76='MAPA DE RIESGOS'!O$9),'EVALUACIÓN 22'!$C83&amp;". ",""))))</f>
        <v/>
      </c>
      <c r="P81" s="52" t="str">
        <f>+IF(AND($F$9=PARÁMETROS!$F$8,PARÁMETROS!$K76=P$9),'EVALUACIÓN 19-21'!$C83&amp;". ",IF(AND($F$9=PARÁMETROS!$F$9,PARÁMETROS!$O76='MAPA DE RIESGOS'!P$9),'EVALUACIÓN 19-21'!$C83&amp;". ",IF(AND($F$9=PARÁMETROS!$F$10,PARÁMETROS!$S76='MAPA DE RIESGOS'!P$9),'EVALUACIÓN 19-21'!$C83&amp;". ",IF(AND($F$9=PARÁMETROS!$F$11,PARÁMETROS!$W76='MAPA DE RIESGOS'!P$9),'EVALUACIÓN 22'!$C83&amp;". ",""))))</f>
        <v/>
      </c>
      <c r="Q81" s="52" t="str">
        <f>+IF(AND($F$9=PARÁMETROS!$F$8,PARÁMETROS!$K76=Q$9),'EVALUACIÓN 19-21'!$C83&amp;". ",IF(AND($F$9=PARÁMETROS!$F$9,PARÁMETROS!$O76='MAPA DE RIESGOS'!Q$9),'EVALUACIÓN 19-21'!$C83&amp;". ",IF(AND($F$9=PARÁMETROS!$F$10,PARÁMETROS!$S76='MAPA DE RIESGOS'!Q$9),'EVALUACIÓN 19-21'!$C83&amp;". ",IF(AND($F$9=PARÁMETROS!$F$11,PARÁMETROS!$W76='MAPA DE RIESGOS'!Q$9),'EVALUACIÓN 22'!$C83&amp;". ",""))))</f>
        <v/>
      </c>
      <c r="R81" s="52" t="str">
        <f>+IF(AND($F$9=PARÁMETROS!$F$8,PARÁMETROS!$K76=R$9),'EVALUACIÓN 19-21'!$C83&amp;". ",IF(AND($F$9=PARÁMETROS!$F$9,PARÁMETROS!$O76='MAPA DE RIESGOS'!R$9),'EVALUACIÓN 19-21'!$C83&amp;". ",IF(AND($F$9=PARÁMETROS!$F$10,PARÁMETROS!$S76='MAPA DE RIESGOS'!R$9),'EVALUACIÓN 19-21'!$C83&amp;". ",IF(AND($F$9=PARÁMETROS!$F$11,PARÁMETROS!$W76='MAPA DE RIESGOS'!R$9),'EVALUACIÓN 22'!$C83&amp;". ",""))))</f>
        <v/>
      </c>
      <c r="S81" s="52" t="str">
        <f>+IF(AND($F$9=PARÁMETROS!$F$8,PARÁMETROS!$K76=S$9),'EVALUACIÓN 19-21'!$C83&amp;". ",IF(AND($F$9=PARÁMETROS!$F$9,PARÁMETROS!$O76='MAPA DE RIESGOS'!S$9),'EVALUACIÓN 19-21'!$C83&amp;". ",IF(AND($F$9=PARÁMETROS!$F$10,PARÁMETROS!$S76='MAPA DE RIESGOS'!S$9),'EVALUACIÓN 19-21'!$C83&amp;". ",IF(AND($F$9=PARÁMETROS!$F$11,PARÁMETROS!$W76='MAPA DE RIESGOS'!S$9),'EVALUACIÓN 22'!$C83&amp;". ",""))))</f>
        <v/>
      </c>
      <c r="T81" s="52" t="str">
        <f>+IF(AND($F$9=PARÁMETROS!$F$8,PARÁMETROS!$K76=T$9),'EVALUACIÓN 19-21'!$C83&amp;". ",IF(AND($F$9=PARÁMETROS!$F$9,PARÁMETROS!$O76='MAPA DE RIESGOS'!T$9),'EVALUACIÓN 19-21'!$C83&amp;". ",IF(AND($F$9=PARÁMETROS!$F$10,PARÁMETROS!$S76='MAPA DE RIESGOS'!T$9),'EVALUACIÓN 19-21'!$C83&amp;". ",IF(AND($F$9=PARÁMETROS!$F$11,PARÁMETROS!$W76='MAPA DE RIESGOS'!T$9),'EVALUACIÓN 22'!$C83&amp;". ",""))))</f>
        <v/>
      </c>
      <c r="U81" s="52" t="str">
        <f>+IF(AND($F$9=PARÁMETROS!$F$8,PARÁMETROS!$K76=U$9),'EVALUACIÓN 19-21'!$C83&amp;". ",IF(AND($F$9=PARÁMETROS!$F$9,PARÁMETROS!$O76='MAPA DE RIESGOS'!U$9),'EVALUACIÓN 19-21'!$C83&amp;". ",IF(AND($F$9=PARÁMETROS!$F$10,PARÁMETROS!$S76='MAPA DE RIESGOS'!U$9),'EVALUACIÓN 19-21'!$C83&amp;". ",IF(AND($F$9=PARÁMETROS!$F$11,PARÁMETROS!$W76='MAPA DE RIESGOS'!U$9),'EVALUACIÓN 22'!$C83&amp;". ",""))))</f>
        <v/>
      </c>
      <c r="V81" s="52" t="str">
        <f>+IF(AND($F$9=PARÁMETROS!$F$8,PARÁMETROS!$K76=V$9),'EVALUACIÓN 19-21'!$C83&amp;". ",IF(AND($F$9=PARÁMETROS!$F$9,PARÁMETROS!$O76='MAPA DE RIESGOS'!V$9),'EVALUACIÓN 19-21'!$C83&amp;". ",IF(AND($F$9=PARÁMETROS!$F$10,PARÁMETROS!$S76='MAPA DE RIESGOS'!V$9),'EVALUACIÓN 19-21'!$C83&amp;". ",IF(AND($F$9=PARÁMETROS!$F$11,PARÁMETROS!$W76='MAPA DE RIESGOS'!V$9),'EVALUACIÓN 22'!$C83&amp;". ",""))))</f>
        <v/>
      </c>
      <c r="W81" s="52" t="str">
        <f>+IF(AND($F$9=PARÁMETROS!$F$8,PARÁMETROS!$K76=W$9),'EVALUACIÓN 19-21'!$C83&amp;". ",IF(AND($F$9=PARÁMETROS!$F$9,PARÁMETROS!$O76='MAPA DE RIESGOS'!W$9),'EVALUACIÓN 19-21'!$C83&amp;". ",IF(AND($F$9=PARÁMETROS!$F$10,PARÁMETROS!$S76='MAPA DE RIESGOS'!W$9),'EVALUACIÓN 19-21'!$C83&amp;". ",IF(AND($F$9=PARÁMETROS!$F$11,PARÁMETROS!$W76='MAPA DE RIESGOS'!W$9),'EVALUACIÓN 22'!$C83&amp;". ",""))))</f>
        <v/>
      </c>
      <c r="X81" s="52" t="str">
        <f>+IF(AND($F$9=PARÁMETROS!$F$8,PARÁMETROS!$K76=X$9),'EVALUACIÓN 19-21'!$C83&amp;". ",IF(AND($F$9=PARÁMETROS!$F$9,PARÁMETROS!$O76='MAPA DE RIESGOS'!X$9),'EVALUACIÓN 19-21'!$C83&amp;". ",IF(AND($F$9=PARÁMETROS!$F$10,PARÁMETROS!$S76='MAPA DE RIESGOS'!X$9),'EVALUACIÓN 19-21'!$C83&amp;". ",IF(AND($F$9=PARÁMETROS!$F$11,PARÁMETROS!$W76='MAPA DE RIESGOS'!X$9),'EVALUACIÓN 22'!$C83&amp;". ",""))))</f>
        <v/>
      </c>
      <c r="Y81" s="52" t="str">
        <f>+IF(AND($F$9=PARÁMETROS!$F$8,PARÁMETROS!$K76=Y$9),'EVALUACIÓN 19-21'!$C83&amp;". ",IF(AND($F$9=PARÁMETROS!$F$9,PARÁMETROS!$O76='MAPA DE RIESGOS'!Y$9),'EVALUACIÓN 19-21'!$C83&amp;". ",IF(AND($F$9=PARÁMETROS!$F$10,PARÁMETROS!$S76='MAPA DE RIESGOS'!Y$9),'EVALUACIÓN 19-21'!$C83&amp;". ",IF(AND($F$9=PARÁMETROS!$F$11,PARÁMETROS!$W76='MAPA DE RIESGOS'!Y$9),'EVALUACIÓN 22'!$C83&amp;". ",""))))</f>
        <v/>
      </c>
      <c r="Z81" s="52" t="str">
        <f>+IF(AND($F$9=PARÁMETROS!$F$8,PARÁMETROS!$K76=Z$9),'EVALUACIÓN 19-21'!$C83&amp;". ",IF(AND($F$9=PARÁMETROS!$F$9,PARÁMETROS!$O76='MAPA DE RIESGOS'!Z$9),'EVALUACIÓN 19-21'!$C83&amp;". ",IF(AND($F$9=PARÁMETROS!$F$10,PARÁMETROS!$S76='MAPA DE RIESGOS'!Z$9),'EVALUACIÓN 19-21'!$C83&amp;". ",IF(AND($F$9=PARÁMETROS!$F$11,PARÁMETROS!$W76='MAPA DE RIESGOS'!Z$9),'EVALUACIÓN 22'!$C83&amp;". ",""))))</f>
        <v/>
      </c>
      <c r="AA81" s="52" t="str">
        <f>+IF(AND($F$9=PARÁMETROS!$F$8,PARÁMETROS!$K76=AA$9),'EVALUACIÓN 19-21'!$C83&amp;". ",IF(AND($F$9=PARÁMETROS!$F$9,PARÁMETROS!$O76='MAPA DE RIESGOS'!AA$9),'EVALUACIÓN 19-21'!$C83&amp;". ",IF(AND($F$9=PARÁMETROS!$F$10,PARÁMETROS!$S76='MAPA DE RIESGOS'!AA$9),'EVALUACIÓN 19-21'!$C83&amp;". ",IF(AND($F$9=PARÁMETROS!$F$11,PARÁMETROS!$W76='MAPA DE RIESGOS'!AA$9),'EVALUACIÓN 22'!$C83&amp;". ",""))))</f>
        <v/>
      </c>
      <c r="AB81" s="52" t="str">
        <f>+IF(AND($F$9=PARÁMETROS!$F$8,PARÁMETROS!$K76=AB$9),'EVALUACIÓN 19-21'!$C83&amp;". ",IF(AND($F$9=PARÁMETROS!$F$9,PARÁMETROS!$O76='MAPA DE RIESGOS'!AB$9),'EVALUACIÓN 19-21'!$C83&amp;". ",IF(AND($F$9=PARÁMETROS!$F$10,PARÁMETROS!$S76='MAPA DE RIESGOS'!AB$9),'EVALUACIÓN 19-21'!$C83&amp;". ",IF(AND($F$9=PARÁMETROS!$F$11,PARÁMETROS!$W76='MAPA DE RIESGOS'!AB$9),'EVALUACIÓN 22'!$C83&amp;". ",""))))</f>
        <v/>
      </c>
      <c r="AC81" s="52" t="str">
        <f>+IF(AND($F$9=PARÁMETROS!$F$8,PARÁMETROS!$K76=AC$9),'EVALUACIÓN 19-21'!$C83&amp;". ",IF(AND($F$9=PARÁMETROS!$F$9,PARÁMETROS!$O76='MAPA DE RIESGOS'!AC$9),'EVALUACIÓN 19-21'!$C83&amp;". ",IF(AND($F$9=PARÁMETROS!$F$10,PARÁMETROS!$S76='MAPA DE RIESGOS'!AC$9),'EVALUACIÓN 19-21'!$C83&amp;". ",IF(AND($F$9=PARÁMETROS!$F$11,PARÁMETROS!$W76='MAPA DE RIESGOS'!AC$9),'EVALUACIÓN 22'!$C83&amp;". ",""))))</f>
        <v/>
      </c>
      <c r="AD81" s="52" t="str">
        <f>+IF(AND($F$9=PARÁMETROS!$F$8,PARÁMETROS!$K76=AD$9),'EVALUACIÓN 19-21'!$C83&amp;". ",IF(AND($F$9=PARÁMETROS!$F$9,PARÁMETROS!$O76='MAPA DE RIESGOS'!AD$9),'EVALUACIÓN 19-21'!$C83&amp;". ",IF(AND($F$9=PARÁMETROS!$F$10,PARÁMETROS!$S76='MAPA DE RIESGOS'!AD$9),'EVALUACIÓN 19-21'!$C83&amp;". ",IF(AND($F$9=PARÁMETROS!$F$11,PARÁMETROS!$W76='MAPA DE RIESGOS'!AD$9),'EVALUACIÓN 22'!$C83&amp;". ",""))))</f>
        <v/>
      </c>
      <c r="AE81" s="52" t="str">
        <f>+IF(AND($F$9=PARÁMETROS!$F$8,PARÁMETROS!$K76=AE$9),'EVALUACIÓN 19-21'!$C83&amp;". ",IF(AND($F$9=PARÁMETROS!$F$9,PARÁMETROS!$O76='MAPA DE RIESGOS'!AE$9),'EVALUACIÓN 19-21'!$C83&amp;". ",IF(AND($F$9=PARÁMETROS!$F$10,PARÁMETROS!$S76='MAPA DE RIESGOS'!AE$9),'EVALUACIÓN 19-21'!$C83&amp;". ",IF(AND($F$9=PARÁMETROS!$F$11,PARÁMETROS!$W76='MAPA DE RIESGOS'!AE$9),'EVALUACIÓN 22'!$C83&amp;". ",""))))</f>
        <v/>
      </c>
      <c r="AF81" s="52" t="str">
        <f>+IF(AND($F$9=PARÁMETROS!$F$8,PARÁMETROS!$K76=AF$9),'EVALUACIÓN 19-21'!$C83&amp;". ",IF(AND($F$9=PARÁMETROS!$F$9,PARÁMETROS!$O76='MAPA DE RIESGOS'!AF$9),'EVALUACIÓN 19-21'!$C83&amp;". ",IF(AND($F$9=PARÁMETROS!$F$10,PARÁMETROS!$S76='MAPA DE RIESGOS'!AF$9),'EVALUACIÓN 19-21'!$C83&amp;". ",IF(AND($F$9=PARÁMETROS!$F$11,PARÁMETROS!$W76='MAPA DE RIESGOS'!AF$9),'EVALUACIÓN 22'!$C83&amp;". ",""))))</f>
        <v/>
      </c>
      <c r="AG81" s="52" t="str">
        <f>+IF(AND($F$9=PARÁMETROS!$F$8,PARÁMETROS!$K76=AG$9),'EVALUACIÓN 19-21'!$C83&amp;". ",IF(AND($F$9=PARÁMETROS!$F$9,PARÁMETROS!$O76='MAPA DE RIESGOS'!AG$9),'EVALUACIÓN 19-21'!$C83&amp;". ",IF(AND($F$9=PARÁMETROS!$F$10,PARÁMETROS!$S76='MAPA DE RIESGOS'!AG$9),'EVALUACIÓN 19-21'!$C83&amp;". ",IF(AND($F$9=PARÁMETROS!$F$11,PARÁMETROS!$W76='MAPA DE RIESGOS'!AG$9),'EVALUACIÓN 22'!$C83&amp;". ",""))))</f>
        <v/>
      </c>
      <c r="AH81" s="53" t="str">
        <f>+IF(AND($F$9=PARÁMETROS!$F$8,PARÁMETROS!$K76=AH$9),'EVALUACIÓN 19-21'!$C83&amp;". ",IF(AND($F$9=PARÁMETROS!$F$9,PARÁMETROS!$O76='MAPA DE RIESGOS'!AH$9),'EVALUACIÓN 19-21'!$C83&amp;". ",IF(AND($F$9=PARÁMETROS!$F$10,PARÁMETROS!$S76='MAPA DE RIESGOS'!AH$9),'EVALUACIÓN 19-21'!$C83&amp;". ",IF(AND($F$9=PARÁMETROS!$F$11,PARÁMETROS!$W76='MAPA DE RIESGOS'!AH$9),'EVALUACIÓN 22'!$C83&amp;". ",""))))</f>
        <v/>
      </c>
    </row>
    <row r="82" spans="9:34" ht="15" x14ac:dyDescent="0.25">
      <c r="I82" s="48"/>
      <c r="J82" s="51" t="str">
        <f>+IF(AND($F$9=PARÁMETROS!$F$8,PARÁMETROS!$K77=J$9),'EVALUACIÓN 19-21'!$C84&amp;". ",IF(AND($F$9=PARÁMETROS!$F$9,PARÁMETROS!$O77='MAPA DE RIESGOS'!J$9),'EVALUACIÓN 19-21'!$C84&amp;". ",IF(AND($F$9=PARÁMETROS!$F$10,PARÁMETROS!$S77='MAPA DE RIESGOS'!J$9),'EVALUACIÓN 19-21'!$C84&amp;". ",IF(AND($F$9=PARÁMETROS!$F$11,PARÁMETROS!$W77='MAPA DE RIESGOS'!J$9),'EVALUACIÓN 22'!$C84&amp;". ",""))))</f>
        <v/>
      </c>
      <c r="K82" s="52" t="str">
        <f>+IF(AND($F$9=PARÁMETROS!$F$8,PARÁMETROS!$K77=K$9),'EVALUACIÓN 19-21'!$C84&amp;". ",IF(AND($F$9=PARÁMETROS!$F$9,PARÁMETROS!$O77='MAPA DE RIESGOS'!K$9),'EVALUACIÓN 19-21'!$C84&amp;". ",IF(AND($F$9=PARÁMETROS!$F$10,PARÁMETROS!$S77='MAPA DE RIESGOS'!K$9),'EVALUACIÓN 19-21'!$C84&amp;". ",IF(AND($F$9=PARÁMETROS!$F$11,PARÁMETROS!$W77='MAPA DE RIESGOS'!K$9),'EVALUACIÓN 22'!$C84&amp;". ",""))))</f>
        <v/>
      </c>
      <c r="L82" s="52" t="str">
        <f>+IF(AND($F$9=PARÁMETROS!$F$8,PARÁMETROS!$K77=L$9),'EVALUACIÓN 19-21'!$C84&amp;". ",IF(AND($F$9=PARÁMETROS!$F$9,PARÁMETROS!$O77='MAPA DE RIESGOS'!L$9),'EVALUACIÓN 19-21'!$C84&amp;". ",IF(AND($F$9=PARÁMETROS!$F$10,PARÁMETROS!$S77='MAPA DE RIESGOS'!L$9),'EVALUACIÓN 19-21'!$C84&amp;". ",IF(AND($F$9=PARÁMETROS!$F$11,PARÁMETROS!$W77='MAPA DE RIESGOS'!L$9),'EVALUACIÓN 22'!$C84&amp;". ",""))))</f>
        <v/>
      </c>
      <c r="M82" s="52" t="str">
        <f>+IF(AND($F$9=PARÁMETROS!$F$8,PARÁMETROS!$K77=M$9),'EVALUACIÓN 19-21'!$C84&amp;". ",IF(AND($F$9=PARÁMETROS!$F$9,PARÁMETROS!$O77='MAPA DE RIESGOS'!M$9),'EVALUACIÓN 19-21'!$C84&amp;". ",IF(AND($F$9=PARÁMETROS!$F$10,PARÁMETROS!$S77='MAPA DE RIESGOS'!M$9),'EVALUACIÓN 19-21'!$C84&amp;". ",IF(AND($F$9=PARÁMETROS!$F$11,PARÁMETROS!$W77='MAPA DE RIESGOS'!M$9),'EVALUACIÓN 22'!$C84&amp;". ",""))))</f>
        <v/>
      </c>
      <c r="N82" s="52" t="str">
        <f>+IF(AND($F$9=PARÁMETROS!$F$8,PARÁMETROS!$K77=N$9),'EVALUACIÓN 19-21'!$C84&amp;". ",IF(AND($F$9=PARÁMETROS!$F$9,PARÁMETROS!$O77='MAPA DE RIESGOS'!N$9),'EVALUACIÓN 19-21'!$C84&amp;". ",IF(AND($F$9=PARÁMETROS!$F$10,PARÁMETROS!$S77='MAPA DE RIESGOS'!N$9),'EVALUACIÓN 19-21'!$C84&amp;". ",IF(AND($F$9=PARÁMETROS!$F$11,PARÁMETROS!$W77='MAPA DE RIESGOS'!N$9),'EVALUACIÓN 22'!$C84&amp;". ",""))))</f>
        <v/>
      </c>
      <c r="O82" s="52" t="str">
        <f>+IF(AND($F$9=PARÁMETROS!$F$8,PARÁMETROS!$K77=O$9),'EVALUACIÓN 19-21'!$C84&amp;". ",IF(AND($F$9=PARÁMETROS!$F$9,PARÁMETROS!$O77='MAPA DE RIESGOS'!O$9),'EVALUACIÓN 19-21'!$C84&amp;". ",IF(AND($F$9=PARÁMETROS!$F$10,PARÁMETROS!$S77='MAPA DE RIESGOS'!O$9),'EVALUACIÓN 19-21'!$C84&amp;". ",IF(AND($F$9=PARÁMETROS!$F$11,PARÁMETROS!$W77='MAPA DE RIESGOS'!O$9),'EVALUACIÓN 22'!$C84&amp;". ",""))))</f>
        <v/>
      </c>
      <c r="P82" s="52" t="str">
        <f>+IF(AND($F$9=PARÁMETROS!$F$8,PARÁMETROS!$K77=P$9),'EVALUACIÓN 19-21'!$C84&amp;". ",IF(AND($F$9=PARÁMETROS!$F$9,PARÁMETROS!$O77='MAPA DE RIESGOS'!P$9),'EVALUACIÓN 19-21'!$C84&amp;". ",IF(AND($F$9=PARÁMETROS!$F$10,PARÁMETROS!$S77='MAPA DE RIESGOS'!P$9),'EVALUACIÓN 19-21'!$C84&amp;". ",IF(AND($F$9=PARÁMETROS!$F$11,PARÁMETROS!$W77='MAPA DE RIESGOS'!P$9),'EVALUACIÓN 22'!$C84&amp;". ",""))))</f>
        <v/>
      </c>
      <c r="Q82" s="52" t="str">
        <f>+IF(AND($F$9=PARÁMETROS!$F$8,PARÁMETROS!$K77=Q$9),'EVALUACIÓN 19-21'!$C84&amp;". ",IF(AND($F$9=PARÁMETROS!$F$9,PARÁMETROS!$O77='MAPA DE RIESGOS'!Q$9),'EVALUACIÓN 19-21'!$C84&amp;". ",IF(AND($F$9=PARÁMETROS!$F$10,PARÁMETROS!$S77='MAPA DE RIESGOS'!Q$9),'EVALUACIÓN 19-21'!$C84&amp;". ",IF(AND($F$9=PARÁMETROS!$F$11,PARÁMETROS!$W77='MAPA DE RIESGOS'!Q$9),'EVALUACIÓN 22'!$C84&amp;". ",""))))</f>
        <v/>
      </c>
      <c r="R82" s="52" t="str">
        <f>+IF(AND($F$9=PARÁMETROS!$F$8,PARÁMETROS!$K77=R$9),'EVALUACIÓN 19-21'!$C84&amp;". ",IF(AND($F$9=PARÁMETROS!$F$9,PARÁMETROS!$O77='MAPA DE RIESGOS'!R$9),'EVALUACIÓN 19-21'!$C84&amp;". ",IF(AND($F$9=PARÁMETROS!$F$10,PARÁMETROS!$S77='MAPA DE RIESGOS'!R$9),'EVALUACIÓN 19-21'!$C84&amp;". ",IF(AND($F$9=PARÁMETROS!$F$11,PARÁMETROS!$W77='MAPA DE RIESGOS'!R$9),'EVALUACIÓN 22'!$C84&amp;". ",""))))</f>
        <v/>
      </c>
      <c r="S82" s="52" t="str">
        <f>+IF(AND($F$9=PARÁMETROS!$F$8,PARÁMETROS!$K77=S$9),'EVALUACIÓN 19-21'!$C84&amp;". ",IF(AND($F$9=PARÁMETROS!$F$9,PARÁMETROS!$O77='MAPA DE RIESGOS'!S$9),'EVALUACIÓN 19-21'!$C84&amp;". ",IF(AND($F$9=PARÁMETROS!$F$10,PARÁMETROS!$S77='MAPA DE RIESGOS'!S$9),'EVALUACIÓN 19-21'!$C84&amp;". ",IF(AND($F$9=PARÁMETROS!$F$11,PARÁMETROS!$W77='MAPA DE RIESGOS'!S$9),'EVALUACIÓN 22'!$C84&amp;". ",""))))</f>
        <v/>
      </c>
      <c r="T82" s="52" t="str">
        <f>+IF(AND($F$9=PARÁMETROS!$F$8,PARÁMETROS!$K77=T$9),'EVALUACIÓN 19-21'!$C84&amp;". ",IF(AND($F$9=PARÁMETROS!$F$9,PARÁMETROS!$O77='MAPA DE RIESGOS'!T$9),'EVALUACIÓN 19-21'!$C84&amp;". ",IF(AND($F$9=PARÁMETROS!$F$10,PARÁMETROS!$S77='MAPA DE RIESGOS'!T$9),'EVALUACIÓN 19-21'!$C84&amp;". ",IF(AND($F$9=PARÁMETROS!$F$11,PARÁMETROS!$W77='MAPA DE RIESGOS'!T$9),'EVALUACIÓN 22'!$C84&amp;". ",""))))</f>
        <v/>
      </c>
      <c r="U82" s="52" t="str">
        <f>+IF(AND($F$9=PARÁMETROS!$F$8,PARÁMETROS!$K77=U$9),'EVALUACIÓN 19-21'!$C84&amp;". ",IF(AND($F$9=PARÁMETROS!$F$9,PARÁMETROS!$O77='MAPA DE RIESGOS'!U$9),'EVALUACIÓN 19-21'!$C84&amp;". ",IF(AND($F$9=PARÁMETROS!$F$10,PARÁMETROS!$S77='MAPA DE RIESGOS'!U$9),'EVALUACIÓN 19-21'!$C84&amp;". ",IF(AND($F$9=PARÁMETROS!$F$11,PARÁMETROS!$W77='MAPA DE RIESGOS'!U$9),'EVALUACIÓN 22'!$C84&amp;". ",""))))</f>
        <v/>
      </c>
      <c r="V82" s="52" t="str">
        <f>+IF(AND($F$9=PARÁMETROS!$F$8,PARÁMETROS!$K77=V$9),'EVALUACIÓN 19-21'!$C84&amp;". ",IF(AND($F$9=PARÁMETROS!$F$9,PARÁMETROS!$O77='MAPA DE RIESGOS'!V$9),'EVALUACIÓN 19-21'!$C84&amp;". ",IF(AND($F$9=PARÁMETROS!$F$10,PARÁMETROS!$S77='MAPA DE RIESGOS'!V$9),'EVALUACIÓN 19-21'!$C84&amp;". ",IF(AND($F$9=PARÁMETROS!$F$11,PARÁMETROS!$W77='MAPA DE RIESGOS'!V$9),'EVALUACIÓN 22'!$C84&amp;". ",""))))</f>
        <v/>
      </c>
      <c r="W82" s="52" t="str">
        <f>+IF(AND($F$9=PARÁMETROS!$F$8,PARÁMETROS!$K77=W$9),'EVALUACIÓN 19-21'!$C84&amp;". ",IF(AND($F$9=PARÁMETROS!$F$9,PARÁMETROS!$O77='MAPA DE RIESGOS'!W$9),'EVALUACIÓN 19-21'!$C84&amp;". ",IF(AND($F$9=PARÁMETROS!$F$10,PARÁMETROS!$S77='MAPA DE RIESGOS'!W$9),'EVALUACIÓN 19-21'!$C84&amp;". ",IF(AND($F$9=PARÁMETROS!$F$11,PARÁMETROS!$W77='MAPA DE RIESGOS'!W$9),'EVALUACIÓN 22'!$C84&amp;". ",""))))</f>
        <v/>
      </c>
      <c r="X82" s="52" t="str">
        <f>+IF(AND($F$9=PARÁMETROS!$F$8,PARÁMETROS!$K77=X$9),'EVALUACIÓN 19-21'!$C84&amp;". ",IF(AND($F$9=PARÁMETROS!$F$9,PARÁMETROS!$O77='MAPA DE RIESGOS'!X$9),'EVALUACIÓN 19-21'!$C84&amp;". ",IF(AND($F$9=PARÁMETROS!$F$10,PARÁMETROS!$S77='MAPA DE RIESGOS'!X$9),'EVALUACIÓN 19-21'!$C84&amp;". ",IF(AND($F$9=PARÁMETROS!$F$11,PARÁMETROS!$W77='MAPA DE RIESGOS'!X$9),'EVALUACIÓN 22'!$C84&amp;". ",""))))</f>
        <v/>
      </c>
      <c r="Y82" s="52" t="str">
        <f>+IF(AND($F$9=PARÁMETROS!$F$8,PARÁMETROS!$K77=Y$9),'EVALUACIÓN 19-21'!$C84&amp;". ",IF(AND($F$9=PARÁMETROS!$F$9,PARÁMETROS!$O77='MAPA DE RIESGOS'!Y$9),'EVALUACIÓN 19-21'!$C84&amp;". ",IF(AND($F$9=PARÁMETROS!$F$10,PARÁMETROS!$S77='MAPA DE RIESGOS'!Y$9),'EVALUACIÓN 19-21'!$C84&amp;". ",IF(AND($F$9=PARÁMETROS!$F$11,PARÁMETROS!$W77='MAPA DE RIESGOS'!Y$9),'EVALUACIÓN 22'!$C84&amp;". ",""))))</f>
        <v/>
      </c>
      <c r="Z82" s="52" t="str">
        <f>+IF(AND($F$9=PARÁMETROS!$F$8,PARÁMETROS!$K77=Z$9),'EVALUACIÓN 19-21'!$C84&amp;". ",IF(AND($F$9=PARÁMETROS!$F$9,PARÁMETROS!$O77='MAPA DE RIESGOS'!Z$9),'EVALUACIÓN 19-21'!$C84&amp;". ",IF(AND($F$9=PARÁMETROS!$F$10,PARÁMETROS!$S77='MAPA DE RIESGOS'!Z$9),'EVALUACIÓN 19-21'!$C84&amp;". ",IF(AND($F$9=PARÁMETROS!$F$11,PARÁMETROS!$W77='MAPA DE RIESGOS'!Z$9),'EVALUACIÓN 22'!$C84&amp;". ",""))))</f>
        <v/>
      </c>
      <c r="AA82" s="52" t="str">
        <f>+IF(AND($F$9=PARÁMETROS!$F$8,PARÁMETROS!$K77=AA$9),'EVALUACIÓN 19-21'!$C84&amp;". ",IF(AND($F$9=PARÁMETROS!$F$9,PARÁMETROS!$O77='MAPA DE RIESGOS'!AA$9),'EVALUACIÓN 19-21'!$C84&amp;". ",IF(AND($F$9=PARÁMETROS!$F$10,PARÁMETROS!$S77='MAPA DE RIESGOS'!AA$9),'EVALUACIÓN 19-21'!$C84&amp;". ",IF(AND($F$9=PARÁMETROS!$F$11,PARÁMETROS!$W77='MAPA DE RIESGOS'!AA$9),'EVALUACIÓN 22'!$C84&amp;". ",""))))</f>
        <v/>
      </c>
      <c r="AB82" s="52" t="str">
        <f>+IF(AND($F$9=PARÁMETROS!$F$8,PARÁMETROS!$K77=AB$9),'EVALUACIÓN 19-21'!$C84&amp;". ",IF(AND($F$9=PARÁMETROS!$F$9,PARÁMETROS!$O77='MAPA DE RIESGOS'!AB$9),'EVALUACIÓN 19-21'!$C84&amp;". ",IF(AND($F$9=PARÁMETROS!$F$10,PARÁMETROS!$S77='MAPA DE RIESGOS'!AB$9),'EVALUACIÓN 19-21'!$C84&amp;". ",IF(AND($F$9=PARÁMETROS!$F$11,PARÁMETROS!$W77='MAPA DE RIESGOS'!AB$9),'EVALUACIÓN 22'!$C84&amp;". ",""))))</f>
        <v/>
      </c>
      <c r="AC82" s="52" t="str">
        <f>+IF(AND($F$9=PARÁMETROS!$F$8,PARÁMETROS!$K77=AC$9),'EVALUACIÓN 19-21'!$C84&amp;". ",IF(AND($F$9=PARÁMETROS!$F$9,PARÁMETROS!$O77='MAPA DE RIESGOS'!AC$9),'EVALUACIÓN 19-21'!$C84&amp;". ",IF(AND($F$9=PARÁMETROS!$F$10,PARÁMETROS!$S77='MAPA DE RIESGOS'!AC$9),'EVALUACIÓN 19-21'!$C84&amp;". ",IF(AND($F$9=PARÁMETROS!$F$11,PARÁMETROS!$W77='MAPA DE RIESGOS'!AC$9),'EVALUACIÓN 22'!$C84&amp;". ",""))))</f>
        <v/>
      </c>
      <c r="AD82" s="52" t="str">
        <f>+IF(AND($F$9=PARÁMETROS!$F$8,PARÁMETROS!$K77=AD$9),'EVALUACIÓN 19-21'!$C84&amp;". ",IF(AND($F$9=PARÁMETROS!$F$9,PARÁMETROS!$O77='MAPA DE RIESGOS'!AD$9),'EVALUACIÓN 19-21'!$C84&amp;". ",IF(AND($F$9=PARÁMETROS!$F$10,PARÁMETROS!$S77='MAPA DE RIESGOS'!AD$9),'EVALUACIÓN 19-21'!$C84&amp;". ",IF(AND($F$9=PARÁMETROS!$F$11,PARÁMETROS!$W77='MAPA DE RIESGOS'!AD$9),'EVALUACIÓN 22'!$C84&amp;". ",""))))</f>
        <v/>
      </c>
      <c r="AE82" s="52" t="str">
        <f>+IF(AND($F$9=PARÁMETROS!$F$8,PARÁMETROS!$K77=AE$9),'EVALUACIÓN 19-21'!$C84&amp;". ",IF(AND($F$9=PARÁMETROS!$F$9,PARÁMETROS!$O77='MAPA DE RIESGOS'!AE$9),'EVALUACIÓN 19-21'!$C84&amp;". ",IF(AND($F$9=PARÁMETROS!$F$10,PARÁMETROS!$S77='MAPA DE RIESGOS'!AE$9),'EVALUACIÓN 19-21'!$C84&amp;". ",IF(AND($F$9=PARÁMETROS!$F$11,PARÁMETROS!$W77='MAPA DE RIESGOS'!AE$9),'EVALUACIÓN 22'!$C84&amp;". ",""))))</f>
        <v/>
      </c>
      <c r="AF82" s="52" t="str">
        <f>+IF(AND($F$9=PARÁMETROS!$F$8,PARÁMETROS!$K77=AF$9),'EVALUACIÓN 19-21'!$C84&amp;". ",IF(AND($F$9=PARÁMETROS!$F$9,PARÁMETROS!$O77='MAPA DE RIESGOS'!AF$9),'EVALUACIÓN 19-21'!$C84&amp;". ",IF(AND($F$9=PARÁMETROS!$F$10,PARÁMETROS!$S77='MAPA DE RIESGOS'!AF$9),'EVALUACIÓN 19-21'!$C84&amp;". ",IF(AND($F$9=PARÁMETROS!$F$11,PARÁMETROS!$W77='MAPA DE RIESGOS'!AF$9),'EVALUACIÓN 22'!$C84&amp;". ",""))))</f>
        <v/>
      </c>
      <c r="AG82" s="52" t="str">
        <f>+IF(AND($F$9=PARÁMETROS!$F$8,PARÁMETROS!$K77=AG$9),'EVALUACIÓN 19-21'!$C84&amp;". ",IF(AND($F$9=PARÁMETROS!$F$9,PARÁMETROS!$O77='MAPA DE RIESGOS'!AG$9),'EVALUACIÓN 19-21'!$C84&amp;". ",IF(AND($F$9=PARÁMETROS!$F$10,PARÁMETROS!$S77='MAPA DE RIESGOS'!AG$9),'EVALUACIÓN 19-21'!$C84&amp;". ",IF(AND($F$9=PARÁMETROS!$F$11,PARÁMETROS!$W77='MAPA DE RIESGOS'!AG$9),'EVALUACIÓN 22'!$C84&amp;". ",""))))</f>
        <v/>
      </c>
      <c r="AH82" s="53" t="str">
        <f>+IF(AND($F$9=PARÁMETROS!$F$8,PARÁMETROS!$K77=AH$9),'EVALUACIÓN 19-21'!$C84&amp;". ",IF(AND($F$9=PARÁMETROS!$F$9,PARÁMETROS!$O77='MAPA DE RIESGOS'!AH$9),'EVALUACIÓN 19-21'!$C84&amp;". ",IF(AND($F$9=PARÁMETROS!$F$10,PARÁMETROS!$S77='MAPA DE RIESGOS'!AH$9),'EVALUACIÓN 19-21'!$C84&amp;". ",IF(AND($F$9=PARÁMETROS!$F$11,PARÁMETROS!$W77='MAPA DE RIESGOS'!AH$9),'EVALUACIÓN 22'!$C84&amp;". ",""))))</f>
        <v/>
      </c>
    </row>
    <row r="83" spans="9:34" ht="15" x14ac:dyDescent="0.25">
      <c r="I83" s="48"/>
      <c r="J83" s="51" t="str">
        <f>+IF(AND($F$9=PARÁMETROS!$F$8,PARÁMETROS!$K78=J$9),'EVALUACIÓN 19-21'!$C85&amp;". ",IF(AND($F$9=PARÁMETROS!$F$9,PARÁMETROS!$O78='MAPA DE RIESGOS'!J$9),'EVALUACIÓN 19-21'!$C85&amp;". ",IF(AND($F$9=PARÁMETROS!$F$10,PARÁMETROS!$S78='MAPA DE RIESGOS'!J$9),'EVALUACIÓN 19-21'!$C85&amp;". ",IF(AND($F$9=PARÁMETROS!$F$11,PARÁMETROS!$W78='MAPA DE RIESGOS'!J$9),'EVALUACIÓN 22'!$C85&amp;". ",""))))</f>
        <v/>
      </c>
      <c r="K83" s="52" t="str">
        <f>+IF(AND($F$9=PARÁMETROS!$F$8,PARÁMETROS!$K78=K$9),'EVALUACIÓN 19-21'!$C85&amp;". ",IF(AND($F$9=PARÁMETROS!$F$9,PARÁMETROS!$O78='MAPA DE RIESGOS'!K$9),'EVALUACIÓN 19-21'!$C85&amp;". ",IF(AND($F$9=PARÁMETROS!$F$10,PARÁMETROS!$S78='MAPA DE RIESGOS'!K$9),'EVALUACIÓN 19-21'!$C85&amp;". ",IF(AND($F$9=PARÁMETROS!$F$11,PARÁMETROS!$W78='MAPA DE RIESGOS'!K$9),'EVALUACIÓN 22'!$C85&amp;". ",""))))</f>
        <v/>
      </c>
      <c r="L83" s="52" t="str">
        <f>+IF(AND($F$9=PARÁMETROS!$F$8,PARÁMETROS!$K78=L$9),'EVALUACIÓN 19-21'!$C85&amp;". ",IF(AND($F$9=PARÁMETROS!$F$9,PARÁMETROS!$O78='MAPA DE RIESGOS'!L$9),'EVALUACIÓN 19-21'!$C85&amp;". ",IF(AND($F$9=PARÁMETROS!$F$10,PARÁMETROS!$S78='MAPA DE RIESGOS'!L$9),'EVALUACIÓN 19-21'!$C85&amp;". ",IF(AND($F$9=PARÁMETROS!$F$11,PARÁMETROS!$W78='MAPA DE RIESGOS'!L$9),'EVALUACIÓN 22'!$C85&amp;". ",""))))</f>
        <v/>
      </c>
      <c r="M83" s="52" t="str">
        <f>+IF(AND($F$9=PARÁMETROS!$F$8,PARÁMETROS!$K78=M$9),'EVALUACIÓN 19-21'!$C85&amp;". ",IF(AND($F$9=PARÁMETROS!$F$9,PARÁMETROS!$O78='MAPA DE RIESGOS'!M$9),'EVALUACIÓN 19-21'!$C85&amp;". ",IF(AND($F$9=PARÁMETROS!$F$10,PARÁMETROS!$S78='MAPA DE RIESGOS'!M$9),'EVALUACIÓN 19-21'!$C85&amp;". ",IF(AND($F$9=PARÁMETROS!$F$11,PARÁMETROS!$W78='MAPA DE RIESGOS'!M$9),'EVALUACIÓN 22'!$C85&amp;". ",""))))</f>
        <v/>
      </c>
      <c r="N83" s="52" t="str">
        <f>+IF(AND($F$9=PARÁMETROS!$F$8,PARÁMETROS!$K78=N$9),'EVALUACIÓN 19-21'!$C85&amp;". ",IF(AND($F$9=PARÁMETROS!$F$9,PARÁMETROS!$O78='MAPA DE RIESGOS'!N$9),'EVALUACIÓN 19-21'!$C85&amp;". ",IF(AND($F$9=PARÁMETROS!$F$10,PARÁMETROS!$S78='MAPA DE RIESGOS'!N$9),'EVALUACIÓN 19-21'!$C85&amp;". ",IF(AND($F$9=PARÁMETROS!$F$11,PARÁMETROS!$W78='MAPA DE RIESGOS'!N$9),'EVALUACIÓN 22'!$C85&amp;". ",""))))</f>
        <v/>
      </c>
      <c r="O83" s="52" t="str">
        <f>+IF(AND($F$9=PARÁMETROS!$F$8,PARÁMETROS!$K78=O$9),'EVALUACIÓN 19-21'!$C85&amp;". ",IF(AND($F$9=PARÁMETROS!$F$9,PARÁMETROS!$O78='MAPA DE RIESGOS'!O$9),'EVALUACIÓN 19-21'!$C85&amp;". ",IF(AND($F$9=PARÁMETROS!$F$10,PARÁMETROS!$S78='MAPA DE RIESGOS'!O$9),'EVALUACIÓN 19-21'!$C85&amp;". ",IF(AND($F$9=PARÁMETROS!$F$11,PARÁMETROS!$W78='MAPA DE RIESGOS'!O$9),'EVALUACIÓN 22'!$C85&amp;". ",""))))</f>
        <v/>
      </c>
      <c r="P83" s="52" t="str">
        <f>+IF(AND($F$9=PARÁMETROS!$F$8,PARÁMETROS!$K78=P$9),'EVALUACIÓN 19-21'!$C85&amp;". ",IF(AND($F$9=PARÁMETROS!$F$9,PARÁMETROS!$O78='MAPA DE RIESGOS'!P$9),'EVALUACIÓN 19-21'!$C85&amp;". ",IF(AND($F$9=PARÁMETROS!$F$10,PARÁMETROS!$S78='MAPA DE RIESGOS'!P$9),'EVALUACIÓN 19-21'!$C85&amp;". ",IF(AND($F$9=PARÁMETROS!$F$11,PARÁMETROS!$W78='MAPA DE RIESGOS'!P$9),'EVALUACIÓN 22'!$C85&amp;". ",""))))</f>
        <v/>
      </c>
      <c r="Q83" s="52" t="str">
        <f>+IF(AND($F$9=PARÁMETROS!$F$8,PARÁMETROS!$K78=Q$9),'EVALUACIÓN 19-21'!$C85&amp;". ",IF(AND($F$9=PARÁMETROS!$F$9,PARÁMETROS!$O78='MAPA DE RIESGOS'!Q$9),'EVALUACIÓN 19-21'!$C85&amp;". ",IF(AND($F$9=PARÁMETROS!$F$10,PARÁMETROS!$S78='MAPA DE RIESGOS'!Q$9),'EVALUACIÓN 19-21'!$C85&amp;". ",IF(AND($F$9=PARÁMETROS!$F$11,PARÁMETROS!$W78='MAPA DE RIESGOS'!Q$9),'EVALUACIÓN 22'!$C85&amp;". ",""))))</f>
        <v/>
      </c>
      <c r="R83" s="52" t="str">
        <f>+IF(AND($F$9=PARÁMETROS!$F$8,PARÁMETROS!$K78=R$9),'EVALUACIÓN 19-21'!$C85&amp;". ",IF(AND($F$9=PARÁMETROS!$F$9,PARÁMETROS!$O78='MAPA DE RIESGOS'!R$9),'EVALUACIÓN 19-21'!$C85&amp;". ",IF(AND($F$9=PARÁMETROS!$F$10,PARÁMETROS!$S78='MAPA DE RIESGOS'!R$9),'EVALUACIÓN 19-21'!$C85&amp;". ",IF(AND($F$9=PARÁMETROS!$F$11,PARÁMETROS!$W78='MAPA DE RIESGOS'!R$9),'EVALUACIÓN 22'!$C85&amp;". ",""))))</f>
        <v/>
      </c>
      <c r="S83" s="52" t="str">
        <f>+IF(AND($F$9=PARÁMETROS!$F$8,PARÁMETROS!$K78=S$9),'EVALUACIÓN 19-21'!$C85&amp;". ",IF(AND($F$9=PARÁMETROS!$F$9,PARÁMETROS!$O78='MAPA DE RIESGOS'!S$9),'EVALUACIÓN 19-21'!$C85&amp;". ",IF(AND($F$9=PARÁMETROS!$F$10,PARÁMETROS!$S78='MAPA DE RIESGOS'!S$9),'EVALUACIÓN 19-21'!$C85&amp;". ",IF(AND($F$9=PARÁMETROS!$F$11,PARÁMETROS!$W78='MAPA DE RIESGOS'!S$9),'EVALUACIÓN 22'!$C85&amp;". ",""))))</f>
        <v/>
      </c>
      <c r="T83" s="52" t="str">
        <f>+IF(AND($F$9=PARÁMETROS!$F$8,PARÁMETROS!$K78=T$9),'EVALUACIÓN 19-21'!$C85&amp;". ",IF(AND($F$9=PARÁMETROS!$F$9,PARÁMETROS!$O78='MAPA DE RIESGOS'!T$9),'EVALUACIÓN 19-21'!$C85&amp;". ",IF(AND($F$9=PARÁMETROS!$F$10,PARÁMETROS!$S78='MAPA DE RIESGOS'!T$9),'EVALUACIÓN 19-21'!$C85&amp;". ",IF(AND($F$9=PARÁMETROS!$F$11,PARÁMETROS!$W78='MAPA DE RIESGOS'!T$9),'EVALUACIÓN 22'!$C85&amp;". ",""))))</f>
        <v/>
      </c>
      <c r="U83" s="52" t="str">
        <f>+IF(AND($F$9=PARÁMETROS!$F$8,PARÁMETROS!$K78=U$9),'EVALUACIÓN 19-21'!$C85&amp;". ",IF(AND($F$9=PARÁMETROS!$F$9,PARÁMETROS!$O78='MAPA DE RIESGOS'!U$9),'EVALUACIÓN 19-21'!$C85&amp;". ",IF(AND($F$9=PARÁMETROS!$F$10,PARÁMETROS!$S78='MAPA DE RIESGOS'!U$9),'EVALUACIÓN 19-21'!$C85&amp;". ",IF(AND($F$9=PARÁMETROS!$F$11,PARÁMETROS!$W78='MAPA DE RIESGOS'!U$9),'EVALUACIÓN 22'!$C85&amp;". ",""))))</f>
        <v/>
      </c>
      <c r="V83" s="52" t="str">
        <f>+IF(AND($F$9=PARÁMETROS!$F$8,PARÁMETROS!$K78=V$9),'EVALUACIÓN 19-21'!$C85&amp;". ",IF(AND($F$9=PARÁMETROS!$F$9,PARÁMETROS!$O78='MAPA DE RIESGOS'!V$9),'EVALUACIÓN 19-21'!$C85&amp;". ",IF(AND($F$9=PARÁMETROS!$F$10,PARÁMETROS!$S78='MAPA DE RIESGOS'!V$9),'EVALUACIÓN 19-21'!$C85&amp;". ",IF(AND($F$9=PARÁMETROS!$F$11,PARÁMETROS!$W78='MAPA DE RIESGOS'!V$9),'EVALUACIÓN 22'!$C85&amp;". ",""))))</f>
        <v/>
      </c>
      <c r="W83" s="52" t="str">
        <f>+IF(AND($F$9=PARÁMETROS!$F$8,PARÁMETROS!$K78=W$9),'EVALUACIÓN 19-21'!$C85&amp;". ",IF(AND($F$9=PARÁMETROS!$F$9,PARÁMETROS!$O78='MAPA DE RIESGOS'!W$9),'EVALUACIÓN 19-21'!$C85&amp;". ",IF(AND($F$9=PARÁMETROS!$F$10,PARÁMETROS!$S78='MAPA DE RIESGOS'!W$9),'EVALUACIÓN 19-21'!$C85&amp;". ",IF(AND($F$9=PARÁMETROS!$F$11,PARÁMETROS!$W78='MAPA DE RIESGOS'!W$9),'EVALUACIÓN 22'!$C85&amp;". ",""))))</f>
        <v/>
      </c>
      <c r="X83" s="52" t="str">
        <f>+IF(AND($F$9=PARÁMETROS!$F$8,PARÁMETROS!$K78=X$9),'EVALUACIÓN 19-21'!$C85&amp;". ",IF(AND($F$9=PARÁMETROS!$F$9,PARÁMETROS!$O78='MAPA DE RIESGOS'!X$9),'EVALUACIÓN 19-21'!$C85&amp;". ",IF(AND($F$9=PARÁMETROS!$F$10,PARÁMETROS!$S78='MAPA DE RIESGOS'!X$9),'EVALUACIÓN 19-21'!$C85&amp;". ",IF(AND($F$9=PARÁMETROS!$F$11,PARÁMETROS!$W78='MAPA DE RIESGOS'!X$9),'EVALUACIÓN 22'!$C85&amp;". ",""))))</f>
        <v/>
      </c>
      <c r="Y83" s="52" t="str">
        <f>+IF(AND($F$9=PARÁMETROS!$F$8,PARÁMETROS!$K78=Y$9),'EVALUACIÓN 19-21'!$C85&amp;". ",IF(AND($F$9=PARÁMETROS!$F$9,PARÁMETROS!$O78='MAPA DE RIESGOS'!Y$9),'EVALUACIÓN 19-21'!$C85&amp;". ",IF(AND($F$9=PARÁMETROS!$F$10,PARÁMETROS!$S78='MAPA DE RIESGOS'!Y$9),'EVALUACIÓN 19-21'!$C85&amp;". ",IF(AND($F$9=PARÁMETROS!$F$11,PARÁMETROS!$W78='MAPA DE RIESGOS'!Y$9),'EVALUACIÓN 22'!$C85&amp;". ",""))))</f>
        <v/>
      </c>
      <c r="Z83" s="52" t="str">
        <f>+IF(AND($F$9=PARÁMETROS!$F$8,PARÁMETROS!$K78=Z$9),'EVALUACIÓN 19-21'!$C85&amp;". ",IF(AND($F$9=PARÁMETROS!$F$9,PARÁMETROS!$O78='MAPA DE RIESGOS'!Z$9),'EVALUACIÓN 19-21'!$C85&amp;". ",IF(AND($F$9=PARÁMETROS!$F$10,PARÁMETROS!$S78='MAPA DE RIESGOS'!Z$9),'EVALUACIÓN 19-21'!$C85&amp;". ",IF(AND($F$9=PARÁMETROS!$F$11,PARÁMETROS!$W78='MAPA DE RIESGOS'!Z$9),'EVALUACIÓN 22'!$C85&amp;". ",""))))</f>
        <v/>
      </c>
      <c r="AA83" s="52" t="str">
        <f>+IF(AND($F$9=PARÁMETROS!$F$8,PARÁMETROS!$K78=AA$9),'EVALUACIÓN 19-21'!$C85&amp;". ",IF(AND($F$9=PARÁMETROS!$F$9,PARÁMETROS!$O78='MAPA DE RIESGOS'!AA$9),'EVALUACIÓN 19-21'!$C85&amp;". ",IF(AND($F$9=PARÁMETROS!$F$10,PARÁMETROS!$S78='MAPA DE RIESGOS'!AA$9),'EVALUACIÓN 19-21'!$C85&amp;". ",IF(AND($F$9=PARÁMETROS!$F$11,PARÁMETROS!$W78='MAPA DE RIESGOS'!AA$9),'EVALUACIÓN 22'!$C85&amp;". ",""))))</f>
        <v/>
      </c>
      <c r="AB83" s="52" t="str">
        <f>+IF(AND($F$9=PARÁMETROS!$F$8,PARÁMETROS!$K78=AB$9),'EVALUACIÓN 19-21'!$C85&amp;". ",IF(AND($F$9=PARÁMETROS!$F$9,PARÁMETROS!$O78='MAPA DE RIESGOS'!AB$9),'EVALUACIÓN 19-21'!$C85&amp;". ",IF(AND($F$9=PARÁMETROS!$F$10,PARÁMETROS!$S78='MAPA DE RIESGOS'!AB$9),'EVALUACIÓN 19-21'!$C85&amp;". ",IF(AND($F$9=PARÁMETROS!$F$11,PARÁMETROS!$W78='MAPA DE RIESGOS'!AB$9),'EVALUACIÓN 22'!$C85&amp;". ",""))))</f>
        <v/>
      </c>
      <c r="AC83" s="52" t="str">
        <f>+IF(AND($F$9=PARÁMETROS!$F$8,PARÁMETROS!$K78=AC$9),'EVALUACIÓN 19-21'!$C85&amp;". ",IF(AND($F$9=PARÁMETROS!$F$9,PARÁMETROS!$O78='MAPA DE RIESGOS'!AC$9),'EVALUACIÓN 19-21'!$C85&amp;". ",IF(AND($F$9=PARÁMETROS!$F$10,PARÁMETROS!$S78='MAPA DE RIESGOS'!AC$9),'EVALUACIÓN 19-21'!$C85&amp;". ",IF(AND($F$9=PARÁMETROS!$F$11,PARÁMETROS!$W78='MAPA DE RIESGOS'!AC$9),'EVALUACIÓN 22'!$C85&amp;". ",""))))</f>
        <v/>
      </c>
      <c r="AD83" s="52" t="str">
        <f>+IF(AND($F$9=PARÁMETROS!$F$8,PARÁMETROS!$K78=AD$9),'EVALUACIÓN 19-21'!$C85&amp;". ",IF(AND($F$9=PARÁMETROS!$F$9,PARÁMETROS!$O78='MAPA DE RIESGOS'!AD$9),'EVALUACIÓN 19-21'!$C85&amp;". ",IF(AND($F$9=PARÁMETROS!$F$10,PARÁMETROS!$S78='MAPA DE RIESGOS'!AD$9),'EVALUACIÓN 19-21'!$C85&amp;". ",IF(AND($F$9=PARÁMETROS!$F$11,PARÁMETROS!$W78='MAPA DE RIESGOS'!AD$9),'EVALUACIÓN 22'!$C85&amp;". ",""))))</f>
        <v/>
      </c>
      <c r="AE83" s="52" t="str">
        <f>+IF(AND($F$9=PARÁMETROS!$F$8,PARÁMETROS!$K78=AE$9),'EVALUACIÓN 19-21'!$C85&amp;". ",IF(AND($F$9=PARÁMETROS!$F$9,PARÁMETROS!$O78='MAPA DE RIESGOS'!AE$9),'EVALUACIÓN 19-21'!$C85&amp;". ",IF(AND($F$9=PARÁMETROS!$F$10,PARÁMETROS!$S78='MAPA DE RIESGOS'!AE$9),'EVALUACIÓN 19-21'!$C85&amp;". ",IF(AND($F$9=PARÁMETROS!$F$11,PARÁMETROS!$W78='MAPA DE RIESGOS'!AE$9),'EVALUACIÓN 22'!$C85&amp;". ",""))))</f>
        <v/>
      </c>
      <c r="AF83" s="52" t="str">
        <f>+IF(AND($F$9=PARÁMETROS!$F$8,PARÁMETROS!$K78=AF$9),'EVALUACIÓN 19-21'!$C85&amp;". ",IF(AND($F$9=PARÁMETROS!$F$9,PARÁMETROS!$O78='MAPA DE RIESGOS'!AF$9),'EVALUACIÓN 19-21'!$C85&amp;". ",IF(AND($F$9=PARÁMETROS!$F$10,PARÁMETROS!$S78='MAPA DE RIESGOS'!AF$9),'EVALUACIÓN 19-21'!$C85&amp;". ",IF(AND($F$9=PARÁMETROS!$F$11,PARÁMETROS!$W78='MAPA DE RIESGOS'!AF$9),'EVALUACIÓN 22'!$C85&amp;". ",""))))</f>
        <v/>
      </c>
      <c r="AG83" s="52" t="str">
        <f>+IF(AND($F$9=PARÁMETROS!$F$8,PARÁMETROS!$K78=AG$9),'EVALUACIÓN 19-21'!$C85&amp;". ",IF(AND($F$9=PARÁMETROS!$F$9,PARÁMETROS!$O78='MAPA DE RIESGOS'!AG$9),'EVALUACIÓN 19-21'!$C85&amp;". ",IF(AND($F$9=PARÁMETROS!$F$10,PARÁMETROS!$S78='MAPA DE RIESGOS'!AG$9),'EVALUACIÓN 19-21'!$C85&amp;". ",IF(AND($F$9=PARÁMETROS!$F$11,PARÁMETROS!$W78='MAPA DE RIESGOS'!AG$9),'EVALUACIÓN 22'!$C85&amp;". ",""))))</f>
        <v/>
      </c>
      <c r="AH83" s="53" t="str">
        <f>+IF(AND($F$9=PARÁMETROS!$F$8,PARÁMETROS!$K78=AH$9),'EVALUACIÓN 19-21'!$C85&amp;". ",IF(AND($F$9=PARÁMETROS!$F$9,PARÁMETROS!$O78='MAPA DE RIESGOS'!AH$9),'EVALUACIÓN 19-21'!$C85&amp;". ",IF(AND($F$9=PARÁMETROS!$F$10,PARÁMETROS!$S78='MAPA DE RIESGOS'!AH$9),'EVALUACIÓN 19-21'!$C85&amp;". ",IF(AND($F$9=PARÁMETROS!$F$11,PARÁMETROS!$W78='MAPA DE RIESGOS'!AH$9),'EVALUACIÓN 22'!$C85&amp;". ",""))))</f>
        <v/>
      </c>
    </row>
    <row r="84" spans="9:34" ht="15" x14ac:dyDescent="0.25">
      <c r="I84" s="48"/>
      <c r="J84" s="51" t="str">
        <f>+IF(AND($F$9=PARÁMETROS!$F$8,PARÁMETROS!$K79=J$9),'EVALUACIÓN 19-21'!$C86&amp;". ",IF(AND($F$9=PARÁMETROS!$F$9,PARÁMETROS!$O79='MAPA DE RIESGOS'!J$9),'EVALUACIÓN 19-21'!$C86&amp;". ",IF(AND($F$9=PARÁMETROS!$F$10,PARÁMETROS!$S79='MAPA DE RIESGOS'!J$9),'EVALUACIÓN 19-21'!$C86&amp;". ",IF(AND($F$9=PARÁMETROS!$F$11,PARÁMETROS!$W79='MAPA DE RIESGOS'!J$9),'EVALUACIÓN 22'!$C86&amp;". ",""))))</f>
        <v/>
      </c>
      <c r="K84" s="52" t="str">
        <f>+IF(AND($F$9=PARÁMETROS!$F$8,PARÁMETROS!$K79=K$9),'EVALUACIÓN 19-21'!$C86&amp;". ",IF(AND($F$9=PARÁMETROS!$F$9,PARÁMETROS!$O79='MAPA DE RIESGOS'!K$9),'EVALUACIÓN 19-21'!$C86&amp;". ",IF(AND($F$9=PARÁMETROS!$F$10,PARÁMETROS!$S79='MAPA DE RIESGOS'!K$9),'EVALUACIÓN 19-21'!$C86&amp;". ",IF(AND($F$9=PARÁMETROS!$F$11,PARÁMETROS!$W79='MAPA DE RIESGOS'!K$9),'EVALUACIÓN 22'!$C86&amp;". ",""))))</f>
        <v/>
      </c>
      <c r="L84" s="52" t="str">
        <f>+IF(AND($F$9=PARÁMETROS!$F$8,PARÁMETROS!$K79=L$9),'EVALUACIÓN 19-21'!$C86&amp;". ",IF(AND($F$9=PARÁMETROS!$F$9,PARÁMETROS!$O79='MAPA DE RIESGOS'!L$9),'EVALUACIÓN 19-21'!$C86&amp;". ",IF(AND($F$9=PARÁMETROS!$F$10,PARÁMETROS!$S79='MAPA DE RIESGOS'!L$9),'EVALUACIÓN 19-21'!$C86&amp;". ",IF(AND($F$9=PARÁMETROS!$F$11,PARÁMETROS!$W79='MAPA DE RIESGOS'!L$9),'EVALUACIÓN 22'!$C86&amp;". ",""))))</f>
        <v/>
      </c>
      <c r="M84" s="52" t="str">
        <f>+IF(AND($F$9=PARÁMETROS!$F$8,PARÁMETROS!$K79=M$9),'EVALUACIÓN 19-21'!$C86&amp;". ",IF(AND($F$9=PARÁMETROS!$F$9,PARÁMETROS!$O79='MAPA DE RIESGOS'!M$9),'EVALUACIÓN 19-21'!$C86&amp;". ",IF(AND($F$9=PARÁMETROS!$F$10,PARÁMETROS!$S79='MAPA DE RIESGOS'!M$9),'EVALUACIÓN 19-21'!$C86&amp;". ",IF(AND($F$9=PARÁMETROS!$F$11,PARÁMETROS!$W79='MAPA DE RIESGOS'!M$9),'EVALUACIÓN 22'!$C86&amp;". ",""))))</f>
        <v/>
      </c>
      <c r="N84" s="52" t="str">
        <f>+IF(AND($F$9=PARÁMETROS!$F$8,PARÁMETROS!$K79=N$9),'EVALUACIÓN 19-21'!$C86&amp;". ",IF(AND($F$9=PARÁMETROS!$F$9,PARÁMETROS!$O79='MAPA DE RIESGOS'!N$9),'EVALUACIÓN 19-21'!$C86&amp;". ",IF(AND($F$9=PARÁMETROS!$F$10,PARÁMETROS!$S79='MAPA DE RIESGOS'!N$9),'EVALUACIÓN 19-21'!$C86&amp;". ",IF(AND($F$9=PARÁMETROS!$F$11,PARÁMETROS!$W79='MAPA DE RIESGOS'!N$9),'EVALUACIÓN 22'!$C86&amp;". ",""))))</f>
        <v/>
      </c>
      <c r="O84" s="52" t="str">
        <f>+IF(AND($F$9=PARÁMETROS!$F$8,PARÁMETROS!$K79=O$9),'EVALUACIÓN 19-21'!$C86&amp;". ",IF(AND($F$9=PARÁMETROS!$F$9,PARÁMETROS!$O79='MAPA DE RIESGOS'!O$9),'EVALUACIÓN 19-21'!$C86&amp;". ",IF(AND($F$9=PARÁMETROS!$F$10,PARÁMETROS!$S79='MAPA DE RIESGOS'!O$9),'EVALUACIÓN 19-21'!$C86&amp;". ",IF(AND($F$9=PARÁMETROS!$F$11,PARÁMETROS!$W79='MAPA DE RIESGOS'!O$9),'EVALUACIÓN 22'!$C86&amp;". ",""))))</f>
        <v/>
      </c>
      <c r="P84" s="52" t="str">
        <f>+IF(AND($F$9=PARÁMETROS!$F$8,PARÁMETROS!$K79=P$9),'EVALUACIÓN 19-21'!$C86&amp;". ",IF(AND($F$9=PARÁMETROS!$F$9,PARÁMETROS!$O79='MAPA DE RIESGOS'!P$9),'EVALUACIÓN 19-21'!$C86&amp;". ",IF(AND($F$9=PARÁMETROS!$F$10,PARÁMETROS!$S79='MAPA DE RIESGOS'!P$9),'EVALUACIÓN 19-21'!$C86&amp;". ",IF(AND($F$9=PARÁMETROS!$F$11,PARÁMETROS!$W79='MAPA DE RIESGOS'!P$9),'EVALUACIÓN 22'!$C86&amp;". ",""))))</f>
        <v/>
      </c>
      <c r="Q84" s="52" t="str">
        <f>+IF(AND($F$9=PARÁMETROS!$F$8,PARÁMETROS!$K79=Q$9),'EVALUACIÓN 19-21'!$C86&amp;". ",IF(AND($F$9=PARÁMETROS!$F$9,PARÁMETROS!$O79='MAPA DE RIESGOS'!Q$9),'EVALUACIÓN 19-21'!$C86&amp;". ",IF(AND($F$9=PARÁMETROS!$F$10,PARÁMETROS!$S79='MAPA DE RIESGOS'!Q$9),'EVALUACIÓN 19-21'!$C86&amp;". ",IF(AND($F$9=PARÁMETROS!$F$11,PARÁMETROS!$W79='MAPA DE RIESGOS'!Q$9),'EVALUACIÓN 22'!$C86&amp;". ",""))))</f>
        <v/>
      </c>
      <c r="R84" s="52" t="str">
        <f>+IF(AND($F$9=PARÁMETROS!$F$8,PARÁMETROS!$K79=R$9),'EVALUACIÓN 19-21'!$C86&amp;". ",IF(AND($F$9=PARÁMETROS!$F$9,PARÁMETROS!$O79='MAPA DE RIESGOS'!R$9),'EVALUACIÓN 19-21'!$C86&amp;". ",IF(AND($F$9=PARÁMETROS!$F$10,PARÁMETROS!$S79='MAPA DE RIESGOS'!R$9),'EVALUACIÓN 19-21'!$C86&amp;". ",IF(AND($F$9=PARÁMETROS!$F$11,PARÁMETROS!$W79='MAPA DE RIESGOS'!R$9),'EVALUACIÓN 22'!$C86&amp;". ",""))))</f>
        <v/>
      </c>
      <c r="S84" s="52" t="str">
        <f>+IF(AND($F$9=PARÁMETROS!$F$8,PARÁMETROS!$K79=S$9),'EVALUACIÓN 19-21'!$C86&amp;". ",IF(AND($F$9=PARÁMETROS!$F$9,PARÁMETROS!$O79='MAPA DE RIESGOS'!S$9),'EVALUACIÓN 19-21'!$C86&amp;". ",IF(AND($F$9=PARÁMETROS!$F$10,PARÁMETROS!$S79='MAPA DE RIESGOS'!S$9),'EVALUACIÓN 19-21'!$C86&amp;". ",IF(AND($F$9=PARÁMETROS!$F$11,PARÁMETROS!$W79='MAPA DE RIESGOS'!S$9),'EVALUACIÓN 22'!$C86&amp;". ",""))))</f>
        <v/>
      </c>
      <c r="T84" s="52" t="str">
        <f>+IF(AND($F$9=PARÁMETROS!$F$8,PARÁMETROS!$K79=T$9),'EVALUACIÓN 19-21'!$C86&amp;". ",IF(AND($F$9=PARÁMETROS!$F$9,PARÁMETROS!$O79='MAPA DE RIESGOS'!T$9),'EVALUACIÓN 19-21'!$C86&amp;". ",IF(AND($F$9=PARÁMETROS!$F$10,PARÁMETROS!$S79='MAPA DE RIESGOS'!T$9),'EVALUACIÓN 19-21'!$C86&amp;". ",IF(AND($F$9=PARÁMETROS!$F$11,PARÁMETROS!$W79='MAPA DE RIESGOS'!T$9),'EVALUACIÓN 22'!$C86&amp;". ",""))))</f>
        <v/>
      </c>
      <c r="U84" s="52" t="str">
        <f>+IF(AND($F$9=PARÁMETROS!$F$8,PARÁMETROS!$K79=U$9),'EVALUACIÓN 19-21'!$C86&amp;". ",IF(AND($F$9=PARÁMETROS!$F$9,PARÁMETROS!$O79='MAPA DE RIESGOS'!U$9),'EVALUACIÓN 19-21'!$C86&amp;". ",IF(AND($F$9=PARÁMETROS!$F$10,PARÁMETROS!$S79='MAPA DE RIESGOS'!U$9),'EVALUACIÓN 19-21'!$C86&amp;". ",IF(AND($F$9=PARÁMETROS!$F$11,PARÁMETROS!$W79='MAPA DE RIESGOS'!U$9),'EVALUACIÓN 22'!$C86&amp;". ",""))))</f>
        <v/>
      </c>
      <c r="V84" s="52" t="str">
        <f>+IF(AND($F$9=PARÁMETROS!$F$8,PARÁMETROS!$K79=V$9),'EVALUACIÓN 19-21'!$C86&amp;". ",IF(AND($F$9=PARÁMETROS!$F$9,PARÁMETROS!$O79='MAPA DE RIESGOS'!V$9),'EVALUACIÓN 19-21'!$C86&amp;". ",IF(AND($F$9=PARÁMETROS!$F$10,PARÁMETROS!$S79='MAPA DE RIESGOS'!V$9),'EVALUACIÓN 19-21'!$C86&amp;". ",IF(AND($F$9=PARÁMETROS!$F$11,PARÁMETROS!$W79='MAPA DE RIESGOS'!V$9),'EVALUACIÓN 22'!$C86&amp;". ",""))))</f>
        <v/>
      </c>
      <c r="W84" s="52" t="str">
        <f>+IF(AND($F$9=PARÁMETROS!$F$8,PARÁMETROS!$K79=W$9),'EVALUACIÓN 19-21'!$C86&amp;". ",IF(AND($F$9=PARÁMETROS!$F$9,PARÁMETROS!$O79='MAPA DE RIESGOS'!W$9),'EVALUACIÓN 19-21'!$C86&amp;". ",IF(AND($F$9=PARÁMETROS!$F$10,PARÁMETROS!$S79='MAPA DE RIESGOS'!W$9),'EVALUACIÓN 19-21'!$C86&amp;". ",IF(AND($F$9=PARÁMETROS!$F$11,PARÁMETROS!$W79='MAPA DE RIESGOS'!W$9),'EVALUACIÓN 22'!$C86&amp;". ",""))))</f>
        <v/>
      </c>
      <c r="X84" s="52" t="str">
        <f>+IF(AND($F$9=PARÁMETROS!$F$8,PARÁMETROS!$K79=X$9),'EVALUACIÓN 19-21'!$C86&amp;". ",IF(AND($F$9=PARÁMETROS!$F$9,PARÁMETROS!$O79='MAPA DE RIESGOS'!X$9),'EVALUACIÓN 19-21'!$C86&amp;". ",IF(AND($F$9=PARÁMETROS!$F$10,PARÁMETROS!$S79='MAPA DE RIESGOS'!X$9),'EVALUACIÓN 19-21'!$C86&amp;". ",IF(AND($F$9=PARÁMETROS!$F$11,PARÁMETROS!$W79='MAPA DE RIESGOS'!X$9),'EVALUACIÓN 22'!$C86&amp;". ",""))))</f>
        <v/>
      </c>
      <c r="Y84" s="52" t="str">
        <f>+IF(AND($F$9=PARÁMETROS!$F$8,PARÁMETROS!$K79=Y$9),'EVALUACIÓN 19-21'!$C86&amp;". ",IF(AND($F$9=PARÁMETROS!$F$9,PARÁMETROS!$O79='MAPA DE RIESGOS'!Y$9),'EVALUACIÓN 19-21'!$C86&amp;". ",IF(AND($F$9=PARÁMETROS!$F$10,PARÁMETROS!$S79='MAPA DE RIESGOS'!Y$9),'EVALUACIÓN 19-21'!$C86&amp;". ",IF(AND($F$9=PARÁMETROS!$F$11,PARÁMETROS!$W79='MAPA DE RIESGOS'!Y$9),'EVALUACIÓN 22'!$C86&amp;". ",""))))</f>
        <v/>
      </c>
      <c r="Z84" s="52" t="str">
        <f>+IF(AND($F$9=PARÁMETROS!$F$8,PARÁMETROS!$K79=Z$9),'EVALUACIÓN 19-21'!$C86&amp;". ",IF(AND($F$9=PARÁMETROS!$F$9,PARÁMETROS!$O79='MAPA DE RIESGOS'!Z$9),'EVALUACIÓN 19-21'!$C86&amp;". ",IF(AND($F$9=PARÁMETROS!$F$10,PARÁMETROS!$S79='MAPA DE RIESGOS'!Z$9),'EVALUACIÓN 19-21'!$C86&amp;". ",IF(AND($F$9=PARÁMETROS!$F$11,PARÁMETROS!$W79='MAPA DE RIESGOS'!Z$9),'EVALUACIÓN 22'!$C86&amp;". ",""))))</f>
        <v/>
      </c>
      <c r="AA84" s="52" t="str">
        <f>+IF(AND($F$9=PARÁMETROS!$F$8,PARÁMETROS!$K79=AA$9),'EVALUACIÓN 19-21'!$C86&amp;". ",IF(AND($F$9=PARÁMETROS!$F$9,PARÁMETROS!$O79='MAPA DE RIESGOS'!AA$9),'EVALUACIÓN 19-21'!$C86&amp;". ",IF(AND($F$9=PARÁMETROS!$F$10,PARÁMETROS!$S79='MAPA DE RIESGOS'!AA$9),'EVALUACIÓN 19-21'!$C86&amp;". ",IF(AND($F$9=PARÁMETROS!$F$11,PARÁMETROS!$W79='MAPA DE RIESGOS'!AA$9),'EVALUACIÓN 22'!$C86&amp;". ",""))))</f>
        <v/>
      </c>
      <c r="AB84" s="52" t="str">
        <f>+IF(AND($F$9=PARÁMETROS!$F$8,PARÁMETROS!$K79=AB$9),'EVALUACIÓN 19-21'!$C86&amp;". ",IF(AND($F$9=PARÁMETROS!$F$9,PARÁMETROS!$O79='MAPA DE RIESGOS'!AB$9),'EVALUACIÓN 19-21'!$C86&amp;". ",IF(AND($F$9=PARÁMETROS!$F$10,PARÁMETROS!$S79='MAPA DE RIESGOS'!AB$9),'EVALUACIÓN 19-21'!$C86&amp;". ",IF(AND($F$9=PARÁMETROS!$F$11,PARÁMETROS!$W79='MAPA DE RIESGOS'!AB$9),'EVALUACIÓN 22'!$C86&amp;". ",""))))</f>
        <v/>
      </c>
      <c r="AC84" s="52" t="str">
        <f>+IF(AND($F$9=PARÁMETROS!$F$8,PARÁMETROS!$K79=AC$9),'EVALUACIÓN 19-21'!$C86&amp;". ",IF(AND($F$9=PARÁMETROS!$F$9,PARÁMETROS!$O79='MAPA DE RIESGOS'!AC$9),'EVALUACIÓN 19-21'!$C86&amp;". ",IF(AND($F$9=PARÁMETROS!$F$10,PARÁMETROS!$S79='MAPA DE RIESGOS'!AC$9),'EVALUACIÓN 19-21'!$C86&amp;". ",IF(AND($F$9=PARÁMETROS!$F$11,PARÁMETROS!$W79='MAPA DE RIESGOS'!AC$9),'EVALUACIÓN 22'!$C86&amp;". ",""))))</f>
        <v/>
      </c>
      <c r="AD84" s="52" t="str">
        <f>+IF(AND($F$9=PARÁMETROS!$F$8,PARÁMETROS!$K79=AD$9),'EVALUACIÓN 19-21'!$C86&amp;". ",IF(AND($F$9=PARÁMETROS!$F$9,PARÁMETROS!$O79='MAPA DE RIESGOS'!AD$9),'EVALUACIÓN 19-21'!$C86&amp;". ",IF(AND($F$9=PARÁMETROS!$F$10,PARÁMETROS!$S79='MAPA DE RIESGOS'!AD$9),'EVALUACIÓN 19-21'!$C86&amp;". ",IF(AND($F$9=PARÁMETROS!$F$11,PARÁMETROS!$W79='MAPA DE RIESGOS'!AD$9),'EVALUACIÓN 22'!$C86&amp;". ",""))))</f>
        <v/>
      </c>
      <c r="AE84" s="52" t="str">
        <f>+IF(AND($F$9=PARÁMETROS!$F$8,PARÁMETROS!$K79=AE$9),'EVALUACIÓN 19-21'!$C86&amp;". ",IF(AND($F$9=PARÁMETROS!$F$9,PARÁMETROS!$O79='MAPA DE RIESGOS'!AE$9),'EVALUACIÓN 19-21'!$C86&amp;". ",IF(AND($F$9=PARÁMETROS!$F$10,PARÁMETROS!$S79='MAPA DE RIESGOS'!AE$9),'EVALUACIÓN 19-21'!$C86&amp;". ",IF(AND($F$9=PARÁMETROS!$F$11,PARÁMETROS!$W79='MAPA DE RIESGOS'!AE$9),'EVALUACIÓN 22'!$C86&amp;". ",""))))</f>
        <v/>
      </c>
      <c r="AF84" s="52" t="str">
        <f>+IF(AND($F$9=PARÁMETROS!$F$8,PARÁMETROS!$K79=AF$9),'EVALUACIÓN 19-21'!$C86&amp;". ",IF(AND($F$9=PARÁMETROS!$F$9,PARÁMETROS!$O79='MAPA DE RIESGOS'!AF$9),'EVALUACIÓN 19-21'!$C86&amp;". ",IF(AND($F$9=PARÁMETROS!$F$10,PARÁMETROS!$S79='MAPA DE RIESGOS'!AF$9),'EVALUACIÓN 19-21'!$C86&amp;". ",IF(AND($F$9=PARÁMETROS!$F$11,PARÁMETROS!$W79='MAPA DE RIESGOS'!AF$9),'EVALUACIÓN 22'!$C86&amp;". ",""))))</f>
        <v/>
      </c>
      <c r="AG84" s="52" t="str">
        <f>+IF(AND($F$9=PARÁMETROS!$F$8,PARÁMETROS!$K79=AG$9),'EVALUACIÓN 19-21'!$C86&amp;". ",IF(AND($F$9=PARÁMETROS!$F$9,PARÁMETROS!$O79='MAPA DE RIESGOS'!AG$9),'EVALUACIÓN 19-21'!$C86&amp;". ",IF(AND($F$9=PARÁMETROS!$F$10,PARÁMETROS!$S79='MAPA DE RIESGOS'!AG$9),'EVALUACIÓN 19-21'!$C86&amp;". ",IF(AND($F$9=PARÁMETROS!$F$11,PARÁMETROS!$W79='MAPA DE RIESGOS'!AG$9),'EVALUACIÓN 22'!$C86&amp;". ",""))))</f>
        <v/>
      </c>
      <c r="AH84" s="53" t="str">
        <f>+IF(AND($F$9=PARÁMETROS!$F$8,PARÁMETROS!$K79=AH$9),'EVALUACIÓN 19-21'!$C86&amp;". ",IF(AND($F$9=PARÁMETROS!$F$9,PARÁMETROS!$O79='MAPA DE RIESGOS'!AH$9),'EVALUACIÓN 19-21'!$C86&amp;". ",IF(AND($F$9=PARÁMETROS!$F$10,PARÁMETROS!$S79='MAPA DE RIESGOS'!AH$9),'EVALUACIÓN 19-21'!$C86&amp;". ",IF(AND($F$9=PARÁMETROS!$F$11,PARÁMETROS!$W79='MAPA DE RIESGOS'!AH$9),'EVALUACIÓN 22'!$C86&amp;". ",""))))</f>
        <v/>
      </c>
    </row>
    <row r="85" spans="9:34" ht="15" x14ac:dyDescent="0.25">
      <c r="I85" s="48"/>
      <c r="J85" s="51" t="str">
        <f>+IF(AND($F$9=PARÁMETROS!$F$8,PARÁMETROS!$K80=J$9),'EVALUACIÓN 19-21'!$C87&amp;". ",IF(AND($F$9=PARÁMETROS!$F$9,PARÁMETROS!$O80='MAPA DE RIESGOS'!J$9),'EVALUACIÓN 19-21'!$C87&amp;". ",IF(AND($F$9=PARÁMETROS!$F$10,PARÁMETROS!$S80='MAPA DE RIESGOS'!J$9),'EVALUACIÓN 19-21'!$C87&amp;". ",IF(AND($F$9=PARÁMETROS!$F$11,PARÁMETROS!$W80='MAPA DE RIESGOS'!J$9),'EVALUACIÓN 22'!$C87&amp;". ",""))))</f>
        <v/>
      </c>
      <c r="K85" s="52" t="str">
        <f>+IF(AND($F$9=PARÁMETROS!$F$8,PARÁMETROS!$K80=K$9),'EVALUACIÓN 19-21'!$C87&amp;". ",IF(AND($F$9=PARÁMETROS!$F$9,PARÁMETROS!$O80='MAPA DE RIESGOS'!K$9),'EVALUACIÓN 19-21'!$C87&amp;". ",IF(AND($F$9=PARÁMETROS!$F$10,PARÁMETROS!$S80='MAPA DE RIESGOS'!K$9),'EVALUACIÓN 19-21'!$C87&amp;". ",IF(AND($F$9=PARÁMETROS!$F$11,PARÁMETROS!$W80='MAPA DE RIESGOS'!K$9),'EVALUACIÓN 22'!$C87&amp;". ",""))))</f>
        <v/>
      </c>
      <c r="L85" s="52" t="str">
        <f>+IF(AND($F$9=PARÁMETROS!$F$8,PARÁMETROS!$K80=L$9),'EVALUACIÓN 19-21'!$C87&amp;". ",IF(AND($F$9=PARÁMETROS!$F$9,PARÁMETROS!$O80='MAPA DE RIESGOS'!L$9),'EVALUACIÓN 19-21'!$C87&amp;". ",IF(AND($F$9=PARÁMETROS!$F$10,PARÁMETROS!$S80='MAPA DE RIESGOS'!L$9),'EVALUACIÓN 19-21'!$C87&amp;". ",IF(AND($F$9=PARÁMETROS!$F$11,PARÁMETROS!$W80='MAPA DE RIESGOS'!L$9),'EVALUACIÓN 22'!$C87&amp;". ",""))))</f>
        <v/>
      </c>
      <c r="M85" s="52" t="str">
        <f>+IF(AND($F$9=PARÁMETROS!$F$8,PARÁMETROS!$K80=M$9),'EVALUACIÓN 19-21'!$C87&amp;". ",IF(AND($F$9=PARÁMETROS!$F$9,PARÁMETROS!$O80='MAPA DE RIESGOS'!M$9),'EVALUACIÓN 19-21'!$C87&amp;". ",IF(AND($F$9=PARÁMETROS!$F$10,PARÁMETROS!$S80='MAPA DE RIESGOS'!M$9),'EVALUACIÓN 19-21'!$C87&amp;". ",IF(AND($F$9=PARÁMETROS!$F$11,PARÁMETROS!$W80='MAPA DE RIESGOS'!M$9),'EVALUACIÓN 22'!$C87&amp;". ",""))))</f>
        <v/>
      </c>
      <c r="N85" s="52" t="str">
        <f>+IF(AND($F$9=PARÁMETROS!$F$8,PARÁMETROS!$K80=N$9),'EVALUACIÓN 19-21'!$C87&amp;". ",IF(AND($F$9=PARÁMETROS!$F$9,PARÁMETROS!$O80='MAPA DE RIESGOS'!N$9),'EVALUACIÓN 19-21'!$C87&amp;". ",IF(AND($F$9=PARÁMETROS!$F$10,PARÁMETROS!$S80='MAPA DE RIESGOS'!N$9),'EVALUACIÓN 19-21'!$C87&amp;". ",IF(AND($F$9=PARÁMETROS!$F$11,PARÁMETROS!$W80='MAPA DE RIESGOS'!N$9),'EVALUACIÓN 22'!$C87&amp;". ",""))))</f>
        <v/>
      </c>
      <c r="O85" s="52" t="str">
        <f>+IF(AND($F$9=PARÁMETROS!$F$8,PARÁMETROS!$K80=O$9),'EVALUACIÓN 19-21'!$C87&amp;". ",IF(AND($F$9=PARÁMETROS!$F$9,PARÁMETROS!$O80='MAPA DE RIESGOS'!O$9),'EVALUACIÓN 19-21'!$C87&amp;". ",IF(AND($F$9=PARÁMETROS!$F$10,PARÁMETROS!$S80='MAPA DE RIESGOS'!O$9),'EVALUACIÓN 19-21'!$C87&amp;". ",IF(AND($F$9=PARÁMETROS!$F$11,PARÁMETROS!$W80='MAPA DE RIESGOS'!O$9),'EVALUACIÓN 22'!$C87&amp;". ",""))))</f>
        <v/>
      </c>
      <c r="P85" s="52" t="str">
        <f>+IF(AND($F$9=PARÁMETROS!$F$8,PARÁMETROS!$K80=P$9),'EVALUACIÓN 19-21'!$C87&amp;". ",IF(AND($F$9=PARÁMETROS!$F$9,PARÁMETROS!$O80='MAPA DE RIESGOS'!P$9),'EVALUACIÓN 19-21'!$C87&amp;". ",IF(AND($F$9=PARÁMETROS!$F$10,PARÁMETROS!$S80='MAPA DE RIESGOS'!P$9),'EVALUACIÓN 19-21'!$C87&amp;". ",IF(AND($F$9=PARÁMETROS!$F$11,PARÁMETROS!$W80='MAPA DE RIESGOS'!P$9),'EVALUACIÓN 22'!$C87&amp;". ",""))))</f>
        <v/>
      </c>
      <c r="Q85" s="52" t="str">
        <f>+IF(AND($F$9=PARÁMETROS!$F$8,PARÁMETROS!$K80=Q$9),'EVALUACIÓN 19-21'!$C87&amp;". ",IF(AND($F$9=PARÁMETROS!$F$9,PARÁMETROS!$O80='MAPA DE RIESGOS'!Q$9),'EVALUACIÓN 19-21'!$C87&amp;". ",IF(AND($F$9=PARÁMETROS!$F$10,PARÁMETROS!$S80='MAPA DE RIESGOS'!Q$9),'EVALUACIÓN 19-21'!$C87&amp;". ",IF(AND($F$9=PARÁMETROS!$F$11,PARÁMETROS!$W80='MAPA DE RIESGOS'!Q$9),'EVALUACIÓN 22'!$C87&amp;". ",""))))</f>
        <v/>
      </c>
      <c r="R85" s="52" t="str">
        <f>+IF(AND($F$9=PARÁMETROS!$F$8,PARÁMETROS!$K80=R$9),'EVALUACIÓN 19-21'!$C87&amp;". ",IF(AND($F$9=PARÁMETROS!$F$9,PARÁMETROS!$O80='MAPA DE RIESGOS'!R$9),'EVALUACIÓN 19-21'!$C87&amp;". ",IF(AND($F$9=PARÁMETROS!$F$10,PARÁMETROS!$S80='MAPA DE RIESGOS'!R$9),'EVALUACIÓN 19-21'!$C87&amp;". ",IF(AND($F$9=PARÁMETROS!$F$11,PARÁMETROS!$W80='MAPA DE RIESGOS'!R$9),'EVALUACIÓN 22'!$C87&amp;". ",""))))</f>
        <v/>
      </c>
      <c r="S85" s="52" t="str">
        <f>+IF(AND($F$9=PARÁMETROS!$F$8,PARÁMETROS!$K80=S$9),'EVALUACIÓN 19-21'!$C87&amp;". ",IF(AND($F$9=PARÁMETROS!$F$9,PARÁMETROS!$O80='MAPA DE RIESGOS'!S$9),'EVALUACIÓN 19-21'!$C87&amp;". ",IF(AND($F$9=PARÁMETROS!$F$10,PARÁMETROS!$S80='MAPA DE RIESGOS'!S$9),'EVALUACIÓN 19-21'!$C87&amp;". ",IF(AND($F$9=PARÁMETROS!$F$11,PARÁMETROS!$W80='MAPA DE RIESGOS'!S$9),'EVALUACIÓN 22'!$C87&amp;". ",""))))</f>
        <v/>
      </c>
      <c r="T85" s="52" t="str">
        <f>+IF(AND($F$9=PARÁMETROS!$F$8,PARÁMETROS!$K80=T$9),'EVALUACIÓN 19-21'!$C87&amp;". ",IF(AND($F$9=PARÁMETROS!$F$9,PARÁMETROS!$O80='MAPA DE RIESGOS'!T$9),'EVALUACIÓN 19-21'!$C87&amp;". ",IF(AND($F$9=PARÁMETROS!$F$10,PARÁMETROS!$S80='MAPA DE RIESGOS'!T$9),'EVALUACIÓN 19-21'!$C87&amp;". ",IF(AND($F$9=PARÁMETROS!$F$11,PARÁMETROS!$W80='MAPA DE RIESGOS'!T$9),'EVALUACIÓN 22'!$C87&amp;". ",""))))</f>
        <v/>
      </c>
      <c r="U85" s="52" t="str">
        <f>+IF(AND($F$9=PARÁMETROS!$F$8,PARÁMETROS!$K80=U$9),'EVALUACIÓN 19-21'!$C87&amp;". ",IF(AND($F$9=PARÁMETROS!$F$9,PARÁMETROS!$O80='MAPA DE RIESGOS'!U$9),'EVALUACIÓN 19-21'!$C87&amp;". ",IF(AND($F$9=PARÁMETROS!$F$10,PARÁMETROS!$S80='MAPA DE RIESGOS'!U$9),'EVALUACIÓN 19-21'!$C87&amp;". ",IF(AND($F$9=PARÁMETROS!$F$11,PARÁMETROS!$W80='MAPA DE RIESGOS'!U$9),'EVALUACIÓN 22'!$C87&amp;". ",""))))</f>
        <v/>
      </c>
      <c r="V85" s="52" t="str">
        <f>+IF(AND($F$9=PARÁMETROS!$F$8,PARÁMETROS!$K80=V$9),'EVALUACIÓN 19-21'!$C87&amp;". ",IF(AND($F$9=PARÁMETROS!$F$9,PARÁMETROS!$O80='MAPA DE RIESGOS'!V$9),'EVALUACIÓN 19-21'!$C87&amp;". ",IF(AND($F$9=PARÁMETROS!$F$10,PARÁMETROS!$S80='MAPA DE RIESGOS'!V$9),'EVALUACIÓN 19-21'!$C87&amp;". ",IF(AND($F$9=PARÁMETROS!$F$11,PARÁMETROS!$W80='MAPA DE RIESGOS'!V$9),'EVALUACIÓN 22'!$C87&amp;". ",""))))</f>
        <v/>
      </c>
      <c r="W85" s="52" t="str">
        <f>+IF(AND($F$9=PARÁMETROS!$F$8,PARÁMETROS!$K80=W$9),'EVALUACIÓN 19-21'!$C87&amp;". ",IF(AND($F$9=PARÁMETROS!$F$9,PARÁMETROS!$O80='MAPA DE RIESGOS'!W$9),'EVALUACIÓN 19-21'!$C87&amp;". ",IF(AND($F$9=PARÁMETROS!$F$10,PARÁMETROS!$S80='MAPA DE RIESGOS'!W$9),'EVALUACIÓN 19-21'!$C87&amp;". ",IF(AND($F$9=PARÁMETROS!$F$11,PARÁMETROS!$W80='MAPA DE RIESGOS'!W$9),'EVALUACIÓN 22'!$C87&amp;". ",""))))</f>
        <v/>
      </c>
      <c r="X85" s="52" t="str">
        <f>+IF(AND($F$9=PARÁMETROS!$F$8,PARÁMETROS!$K80=X$9),'EVALUACIÓN 19-21'!$C87&amp;". ",IF(AND($F$9=PARÁMETROS!$F$9,PARÁMETROS!$O80='MAPA DE RIESGOS'!X$9),'EVALUACIÓN 19-21'!$C87&amp;". ",IF(AND($F$9=PARÁMETROS!$F$10,PARÁMETROS!$S80='MAPA DE RIESGOS'!X$9),'EVALUACIÓN 19-21'!$C87&amp;". ",IF(AND($F$9=PARÁMETROS!$F$11,PARÁMETROS!$W80='MAPA DE RIESGOS'!X$9),'EVALUACIÓN 22'!$C87&amp;". ",""))))</f>
        <v/>
      </c>
      <c r="Y85" s="52" t="str">
        <f>+IF(AND($F$9=PARÁMETROS!$F$8,PARÁMETROS!$K80=Y$9),'EVALUACIÓN 19-21'!$C87&amp;". ",IF(AND($F$9=PARÁMETROS!$F$9,PARÁMETROS!$O80='MAPA DE RIESGOS'!Y$9),'EVALUACIÓN 19-21'!$C87&amp;". ",IF(AND($F$9=PARÁMETROS!$F$10,PARÁMETROS!$S80='MAPA DE RIESGOS'!Y$9),'EVALUACIÓN 19-21'!$C87&amp;". ",IF(AND($F$9=PARÁMETROS!$F$11,PARÁMETROS!$W80='MAPA DE RIESGOS'!Y$9),'EVALUACIÓN 22'!$C87&amp;". ",""))))</f>
        <v/>
      </c>
      <c r="Z85" s="52" t="str">
        <f>+IF(AND($F$9=PARÁMETROS!$F$8,PARÁMETROS!$K80=Z$9),'EVALUACIÓN 19-21'!$C87&amp;". ",IF(AND($F$9=PARÁMETROS!$F$9,PARÁMETROS!$O80='MAPA DE RIESGOS'!Z$9),'EVALUACIÓN 19-21'!$C87&amp;". ",IF(AND($F$9=PARÁMETROS!$F$10,PARÁMETROS!$S80='MAPA DE RIESGOS'!Z$9),'EVALUACIÓN 19-21'!$C87&amp;". ",IF(AND($F$9=PARÁMETROS!$F$11,PARÁMETROS!$W80='MAPA DE RIESGOS'!Z$9),'EVALUACIÓN 22'!$C87&amp;". ",""))))</f>
        <v/>
      </c>
      <c r="AA85" s="52" t="str">
        <f>+IF(AND($F$9=PARÁMETROS!$F$8,PARÁMETROS!$K80=AA$9),'EVALUACIÓN 19-21'!$C87&amp;". ",IF(AND($F$9=PARÁMETROS!$F$9,PARÁMETROS!$O80='MAPA DE RIESGOS'!AA$9),'EVALUACIÓN 19-21'!$C87&amp;". ",IF(AND($F$9=PARÁMETROS!$F$10,PARÁMETROS!$S80='MAPA DE RIESGOS'!AA$9),'EVALUACIÓN 19-21'!$C87&amp;". ",IF(AND($F$9=PARÁMETROS!$F$11,PARÁMETROS!$W80='MAPA DE RIESGOS'!AA$9),'EVALUACIÓN 22'!$C87&amp;". ",""))))</f>
        <v/>
      </c>
      <c r="AB85" s="52" t="str">
        <f>+IF(AND($F$9=PARÁMETROS!$F$8,PARÁMETROS!$K80=AB$9),'EVALUACIÓN 19-21'!$C87&amp;". ",IF(AND($F$9=PARÁMETROS!$F$9,PARÁMETROS!$O80='MAPA DE RIESGOS'!AB$9),'EVALUACIÓN 19-21'!$C87&amp;". ",IF(AND($F$9=PARÁMETROS!$F$10,PARÁMETROS!$S80='MAPA DE RIESGOS'!AB$9),'EVALUACIÓN 19-21'!$C87&amp;". ",IF(AND($F$9=PARÁMETROS!$F$11,PARÁMETROS!$W80='MAPA DE RIESGOS'!AB$9),'EVALUACIÓN 22'!$C87&amp;". ",""))))</f>
        <v/>
      </c>
      <c r="AC85" s="52" t="str">
        <f>+IF(AND($F$9=PARÁMETROS!$F$8,PARÁMETROS!$K80=AC$9),'EVALUACIÓN 19-21'!$C87&amp;". ",IF(AND($F$9=PARÁMETROS!$F$9,PARÁMETROS!$O80='MAPA DE RIESGOS'!AC$9),'EVALUACIÓN 19-21'!$C87&amp;". ",IF(AND($F$9=PARÁMETROS!$F$10,PARÁMETROS!$S80='MAPA DE RIESGOS'!AC$9),'EVALUACIÓN 19-21'!$C87&amp;". ",IF(AND($F$9=PARÁMETROS!$F$11,PARÁMETROS!$W80='MAPA DE RIESGOS'!AC$9),'EVALUACIÓN 22'!$C87&amp;". ",""))))</f>
        <v/>
      </c>
      <c r="AD85" s="52" t="str">
        <f>+IF(AND($F$9=PARÁMETROS!$F$8,PARÁMETROS!$K80=AD$9),'EVALUACIÓN 19-21'!$C87&amp;". ",IF(AND($F$9=PARÁMETROS!$F$9,PARÁMETROS!$O80='MAPA DE RIESGOS'!AD$9),'EVALUACIÓN 19-21'!$C87&amp;". ",IF(AND($F$9=PARÁMETROS!$F$10,PARÁMETROS!$S80='MAPA DE RIESGOS'!AD$9),'EVALUACIÓN 19-21'!$C87&amp;". ",IF(AND($F$9=PARÁMETROS!$F$11,PARÁMETROS!$W80='MAPA DE RIESGOS'!AD$9),'EVALUACIÓN 22'!$C87&amp;". ",""))))</f>
        <v/>
      </c>
      <c r="AE85" s="52" t="str">
        <f>+IF(AND($F$9=PARÁMETROS!$F$8,PARÁMETROS!$K80=AE$9),'EVALUACIÓN 19-21'!$C87&amp;". ",IF(AND($F$9=PARÁMETROS!$F$9,PARÁMETROS!$O80='MAPA DE RIESGOS'!AE$9),'EVALUACIÓN 19-21'!$C87&amp;". ",IF(AND($F$9=PARÁMETROS!$F$10,PARÁMETROS!$S80='MAPA DE RIESGOS'!AE$9),'EVALUACIÓN 19-21'!$C87&amp;". ",IF(AND($F$9=PARÁMETROS!$F$11,PARÁMETROS!$W80='MAPA DE RIESGOS'!AE$9),'EVALUACIÓN 22'!$C87&amp;". ",""))))</f>
        <v/>
      </c>
      <c r="AF85" s="52" t="str">
        <f>+IF(AND($F$9=PARÁMETROS!$F$8,PARÁMETROS!$K80=AF$9),'EVALUACIÓN 19-21'!$C87&amp;". ",IF(AND($F$9=PARÁMETROS!$F$9,PARÁMETROS!$O80='MAPA DE RIESGOS'!AF$9),'EVALUACIÓN 19-21'!$C87&amp;". ",IF(AND($F$9=PARÁMETROS!$F$10,PARÁMETROS!$S80='MAPA DE RIESGOS'!AF$9),'EVALUACIÓN 19-21'!$C87&amp;". ",IF(AND($F$9=PARÁMETROS!$F$11,PARÁMETROS!$W80='MAPA DE RIESGOS'!AF$9),'EVALUACIÓN 22'!$C87&amp;". ",""))))</f>
        <v/>
      </c>
      <c r="AG85" s="52" t="str">
        <f>+IF(AND($F$9=PARÁMETROS!$F$8,PARÁMETROS!$K80=AG$9),'EVALUACIÓN 19-21'!$C87&amp;". ",IF(AND($F$9=PARÁMETROS!$F$9,PARÁMETROS!$O80='MAPA DE RIESGOS'!AG$9),'EVALUACIÓN 19-21'!$C87&amp;". ",IF(AND($F$9=PARÁMETROS!$F$10,PARÁMETROS!$S80='MAPA DE RIESGOS'!AG$9),'EVALUACIÓN 19-21'!$C87&amp;". ",IF(AND($F$9=PARÁMETROS!$F$11,PARÁMETROS!$W80='MAPA DE RIESGOS'!AG$9),'EVALUACIÓN 22'!$C87&amp;". ",""))))</f>
        <v/>
      </c>
      <c r="AH85" s="53" t="str">
        <f>+IF(AND($F$9=PARÁMETROS!$F$8,PARÁMETROS!$K80=AH$9),'EVALUACIÓN 19-21'!$C87&amp;". ",IF(AND($F$9=PARÁMETROS!$F$9,PARÁMETROS!$O80='MAPA DE RIESGOS'!AH$9),'EVALUACIÓN 19-21'!$C87&amp;". ",IF(AND($F$9=PARÁMETROS!$F$10,PARÁMETROS!$S80='MAPA DE RIESGOS'!AH$9),'EVALUACIÓN 19-21'!$C87&amp;". ",IF(AND($F$9=PARÁMETROS!$F$11,PARÁMETROS!$W80='MAPA DE RIESGOS'!AH$9),'EVALUACIÓN 22'!$C87&amp;". ",""))))</f>
        <v/>
      </c>
    </row>
    <row r="86" spans="9:34" ht="15" x14ac:dyDescent="0.25">
      <c r="I86" s="48"/>
      <c r="J86" s="51" t="str">
        <f>+IF(AND($F$9=PARÁMETROS!$F$8,PARÁMETROS!$K81=J$9),'EVALUACIÓN 19-21'!$C88&amp;". ",IF(AND($F$9=PARÁMETROS!$F$9,PARÁMETROS!$O81='MAPA DE RIESGOS'!J$9),'EVALUACIÓN 19-21'!$C88&amp;". ",IF(AND($F$9=PARÁMETROS!$F$10,PARÁMETROS!$S81='MAPA DE RIESGOS'!J$9),'EVALUACIÓN 19-21'!$C88&amp;". ",IF(AND($F$9=PARÁMETROS!$F$11,PARÁMETROS!$W81='MAPA DE RIESGOS'!J$9),'EVALUACIÓN 22'!$C88&amp;". ",""))))</f>
        <v/>
      </c>
      <c r="K86" s="52" t="str">
        <f>+IF(AND($F$9=PARÁMETROS!$F$8,PARÁMETROS!$K81=K$9),'EVALUACIÓN 19-21'!$C88&amp;". ",IF(AND($F$9=PARÁMETROS!$F$9,PARÁMETROS!$O81='MAPA DE RIESGOS'!K$9),'EVALUACIÓN 19-21'!$C88&amp;". ",IF(AND($F$9=PARÁMETROS!$F$10,PARÁMETROS!$S81='MAPA DE RIESGOS'!K$9),'EVALUACIÓN 19-21'!$C88&amp;". ",IF(AND($F$9=PARÁMETROS!$F$11,PARÁMETROS!$W81='MAPA DE RIESGOS'!K$9),'EVALUACIÓN 22'!$C88&amp;". ",""))))</f>
        <v/>
      </c>
      <c r="L86" s="52" t="str">
        <f>+IF(AND($F$9=PARÁMETROS!$F$8,PARÁMETROS!$K81=L$9),'EVALUACIÓN 19-21'!$C88&amp;". ",IF(AND($F$9=PARÁMETROS!$F$9,PARÁMETROS!$O81='MAPA DE RIESGOS'!L$9),'EVALUACIÓN 19-21'!$C88&amp;". ",IF(AND($F$9=PARÁMETROS!$F$10,PARÁMETROS!$S81='MAPA DE RIESGOS'!L$9),'EVALUACIÓN 19-21'!$C88&amp;". ",IF(AND($F$9=PARÁMETROS!$F$11,PARÁMETROS!$W81='MAPA DE RIESGOS'!L$9),'EVALUACIÓN 22'!$C88&amp;". ",""))))</f>
        <v/>
      </c>
      <c r="M86" s="52" t="str">
        <f>+IF(AND($F$9=PARÁMETROS!$F$8,PARÁMETROS!$K81=M$9),'EVALUACIÓN 19-21'!$C88&amp;". ",IF(AND($F$9=PARÁMETROS!$F$9,PARÁMETROS!$O81='MAPA DE RIESGOS'!M$9),'EVALUACIÓN 19-21'!$C88&amp;". ",IF(AND($F$9=PARÁMETROS!$F$10,PARÁMETROS!$S81='MAPA DE RIESGOS'!M$9),'EVALUACIÓN 19-21'!$C88&amp;". ",IF(AND($F$9=PARÁMETROS!$F$11,PARÁMETROS!$W81='MAPA DE RIESGOS'!M$9),'EVALUACIÓN 22'!$C88&amp;". ",""))))</f>
        <v/>
      </c>
      <c r="N86" s="52" t="str">
        <f>+IF(AND($F$9=PARÁMETROS!$F$8,PARÁMETROS!$K81=N$9),'EVALUACIÓN 19-21'!$C88&amp;". ",IF(AND($F$9=PARÁMETROS!$F$9,PARÁMETROS!$O81='MAPA DE RIESGOS'!N$9),'EVALUACIÓN 19-21'!$C88&amp;". ",IF(AND($F$9=PARÁMETROS!$F$10,PARÁMETROS!$S81='MAPA DE RIESGOS'!N$9),'EVALUACIÓN 19-21'!$C88&amp;". ",IF(AND($F$9=PARÁMETROS!$F$11,PARÁMETROS!$W81='MAPA DE RIESGOS'!N$9),'EVALUACIÓN 22'!$C88&amp;". ",""))))</f>
        <v/>
      </c>
      <c r="O86" s="52" t="str">
        <f>+IF(AND($F$9=PARÁMETROS!$F$8,PARÁMETROS!$K81=O$9),'EVALUACIÓN 19-21'!$C88&amp;". ",IF(AND($F$9=PARÁMETROS!$F$9,PARÁMETROS!$O81='MAPA DE RIESGOS'!O$9),'EVALUACIÓN 19-21'!$C88&amp;". ",IF(AND($F$9=PARÁMETROS!$F$10,PARÁMETROS!$S81='MAPA DE RIESGOS'!O$9),'EVALUACIÓN 19-21'!$C88&amp;". ",IF(AND($F$9=PARÁMETROS!$F$11,PARÁMETROS!$W81='MAPA DE RIESGOS'!O$9),'EVALUACIÓN 22'!$C88&amp;". ",""))))</f>
        <v/>
      </c>
      <c r="P86" s="52" t="str">
        <f>+IF(AND($F$9=PARÁMETROS!$F$8,PARÁMETROS!$K81=P$9),'EVALUACIÓN 19-21'!$C88&amp;". ",IF(AND($F$9=PARÁMETROS!$F$9,PARÁMETROS!$O81='MAPA DE RIESGOS'!P$9),'EVALUACIÓN 19-21'!$C88&amp;". ",IF(AND($F$9=PARÁMETROS!$F$10,PARÁMETROS!$S81='MAPA DE RIESGOS'!P$9),'EVALUACIÓN 19-21'!$C88&amp;". ",IF(AND($F$9=PARÁMETROS!$F$11,PARÁMETROS!$W81='MAPA DE RIESGOS'!P$9),'EVALUACIÓN 22'!$C88&amp;". ",""))))</f>
        <v/>
      </c>
      <c r="Q86" s="52" t="str">
        <f>+IF(AND($F$9=PARÁMETROS!$F$8,PARÁMETROS!$K81=Q$9),'EVALUACIÓN 19-21'!$C88&amp;". ",IF(AND($F$9=PARÁMETROS!$F$9,PARÁMETROS!$O81='MAPA DE RIESGOS'!Q$9),'EVALUACIÓN 19-21'!$C88&amp;". ",IF(AND($F$9=PARÁMETROS!$F$10,PARÁMETROS!$S81='MAPA DE RIESGOS'!Q$9),'EVALUACIÓN 19-21'!$C88&amp;". ",IF(AND($F$9=PARÁMETROS!$F$11,PARÁMETROS!$W81='MAPA DE RIESGOS'!Q$9),'EVALUACIÓN 22'!$C88&amp;". ",""))))</f>
        <v/>
      </c>
      <c r="R86" s="52" t="str">
        <f>+IF(AND($F$9=PARÁMETROS!$F$8,PARÁMETROS!$K81=R$9),'EVALUACIÓN 19-21'!$C88&amp;". ",IF(AND($F$9=PARÁMETROS!$F$9,PARÁMETROS!$O81='MAPA DE RIESGOS'!R$9),'EVALUACIÓN 19-21'!$C88&amp;". ",IF(AND($F$9=PARÁMETROS!$F$10,PARÁMETROS!$S81='MAPA DE RIESGOS'!R$9),'EVALUACIÓN 19-21'!$C88&amp;". ",IF(AND($F$9=PARÁMETROS!$F$11,PARÁMETROS!$W81='MAPA DE RIESGOS'!R$9),'EVALUACIÓN 22'!$C88&amp;". ",""))))</f>
        <v/>
      </c>
      <c r="S86" s="52" t="str">
        <f>+IF(AND($F$9=PARÁMETROS!$F$8,PARÁMETROS!$K81=S$9),'EVALUACIÓN 19-21'!$C88&amp;". ",IF(AND($F$9=PARÁMETROS!$F$9,PARÁMETROS!$O81='MAPA DE RIESGOS'!S$9),'EVALUACIÓN 19-21'!$C88&amp;". ",IF(AND($F$9=PARÁMETROS!$F$10,PARÁMETROS!$S81='MAPA DE RIESGOS'!S$9),'EVALUACIÓN 19-21'!$C88&amp;". ",IF(AND($F$9=PARÁMETROS!$F$11,PARÁMETROS!$W81='MAPA DE RIESGOS'!S$9),'EVALUACIÓN 22'!$C88&amp;". ",""))))</f>
        <v/>
      </c>
      <c r="T86" s="52" t="str">
        <f>+IF(AND($F$9=PARÁMETROS!$F$8,PARÁMETROS!$K81=T$9),'EVALUACIÓN 19-21'!$C88&amp;". ",IF(AND($F$9=PARÁMETROS!$F$9,PARÁMETROS!$O81='MAPA DE RIESGOS'!T$9),'EVALUACIÓN 19-21'!$C88&amp;". ",IF(AND($F$9=PARÁMETROS!$F$10,PARÁMETROS!$S81='MAPA DE RIESGOS'!T$9),'EVALUACIÓN 19-21'!$C88&amp;". ",IF(AND($F$9=PARÁMETROS!$F$11,PARÁMETROS!$W81='MAPA DE RIESGOS'!T$9),'EVALUACIÓN 22'!$C88&amp;". ",""))))</f>
        <v/>
      </c>
      <c r="U86" s="52" t="str">
        <f>+IF(AND($F$9=PARÁMETROS!$F$8,PARÁMETROS!$K81=U$9),'EVALUACIÓN 19-21'!$C88&amp;". ",IF(AND($F$9=PARÁMETROS!$F$9,PARÁMETROS!$O81='MAPA DE RIESGOS'!U$9),'EVALUACIÓN 19-21'!$C88&amp;". ",IF(AND($F$9=PARÁMETROS!$F$10,PARÁMETROS!$S81='MAPA DE RIESGOS'!U$9),'EVALUACIÓN 19-21'!$C88&amp;". ",IF(AND($F$9=PARÁMETROS!$F$11,PARÁMETROS!$W81='MAPA DE RIESGOS'!U$9),'EVALUACIÓN 22'!$C88&amp;". ",""))))</f>
        <v/>
      </c>
      <c r="V86" s="52" t="str">
        <f>+IF(AND($F$9=PARÁMETROS!$F$8,PARÁMETROS!$K81=V$9),'EVALUACIÓN 19-21'!$C88&amp;". ",IF(AND($F$9=PARÁMETROS!$F$9,PARÁMETROS!$O81='MAPA DE RIESGOS'!V$9),'EVALUACIÓN 19-21'!$C88&amp;". ",IF(AND($F$9=PARÁMETROS!$F$10,PARÁMETROS!$S81='MAPA DE RIESGOS'!V$9),'EVALUACIÓN 19-21'!$C88&amp;". ",IF(AND($F$9=PARÁMETROS!$F$11,PARÁMETROS!$W81='MAPA DE RIESGOS'!V$9),'EVALUACIÓN 22'!$C88&amp;". ",""))))</f>
        <v/>
      </c>
      <c r="W86" s="52" t="str">
        <f>+IF(AND($F$9=PARÁMETROS!$F$8,PARÁMETROS!$K81=W$9),'EVALUACIÓN 19-21'!$C88&amp;". ",IF(AND($F$9=PARÁMETROS!$F$9,PARÁMETROS!$O81='MAPA DE RIESGOS'!W$9),'EVALUACIÓN 19-21'!$C88&amp;". ",IF(AND($F$9=PARÁMETROS!$F$10,PARÁMETROS!$S81='MAPA DE RIESGOS'!W$9),'EVALUACIÓN 19-21'!$C88&amp;". ",IF(AND($F$9=PARÁMETROS!$F$11,PARÁMETROS!$W81='MAPA DE RIESGOS'!W$9),'EVALUACIÓN 22'!$C88&amp;". ",""))))</f>
        <v/>
      </c>
      <c r="X86" s="52" t="str">
        <f>+IF(AND($F$9=PARÁMETROS!$F$8,PARÁMETROS!$K81=X$9),'EVALUACIÓN 19-21'!$C88&amp;". ",IF(AND($F$9=PARÁMETROS!$F$9,PARÁMETROS!$O81='MAPA DE RIESGOS'!X$9),'EVALUACIÓN 19-21'!$C88&amp;". ",IF(AND($F$9=PARÁMETROS!$F$10,PARÁMETROS!$S81='MAPA DE RIESGOS'!X$9),'EVALUACIÓN 19-21'!$C88&amp;". ",IF(AND($F$9=PARÁMETROS!$F$11,PARÁMETROS!$W81='MAPA DE RIESGOS'!X$9),'EVALUACIÓN 22'!$C88&amp;". ",""))))</f>
        <v/>
      </c>
      <c r="Y86" s="52" t="str">
        <f>+IF(AND($F$9=PARÁMETROS!$F$8,PARÁMETROS!$K81=Y$9),'EVALUACIÓN 19-21'!$C88&amp;". ",IF(AND($F$9=PARÁMETROS!$F$9,PARÁMETROS!$O81='MAPA DE RIESGOS'!Y$9),'EVALUACIÓN 19-21'!$C88&amp;". ",IF(AND($F$9=PARÁMETROS!$F$10,PARÁMETROS!$S81='MAPA DE RIESGOS'!Y$9),'EVALUACIÓN 19-21'!$C88&amp;". ",IF(AND($F$9=PARÁMETROS!$F$11,PARÁMETROS!$W81='MAPA DE RIESGOS'!Y$9),'EVALUACIÓN 22'!$C88&amp;". ",""))))</f>
        <v/>
      </c>
      <c r="Z86" s="52" t="str">
        <f>+IF(AND($F$9=PARÁMETROS!$F$8,PARÁMETROS!$K81=Z$9),'EVALUACIÓN 19-21'!$C88&amp;". ",IF(AND($F$9=PARÁMETROS!$F$9,PARÁMETROS!$O81='MAPA DE RIESGOS'!Z$9),'EVALUACIÓN 19-21'!$C88&amp;". ",IF(AND($F$9=PARÁMETROS!$F$10,PARÁMETROS!$S81='MAPA DE RIESGOS'!Z$9),'EVALUACIÓN 19-21'!$C88&amp;". ",IF(AND($F$9=PARÁMETROS!$F$11,PARÁMETROS!$W81='MAPA DE RIESGOS'!Z$9),'EVALUACIÓN 22'!$C88&amp;". ",""))))</f>
        <v/>
      </c>
      <c r="AA86" s="52" t="str">
        <f>+IF(AND($F$9=PARÁMETROS!$F$8,PARÁMETROS!$K81=AA$9),'EVALUACIÓN 19-21'!$C88&amp;". ",IF(AND($F$9=PARÁMETROS!$F$9,PARÁMETROS!$O81='MAPA DE RIESGOS'!AA$9),'EVALUACIÓN 19-21'!$C88&amp;". ",IF(AND($F$9=PARÁMETROS!$F$10,PARÁMETROS!$S81='MAPA DE RIESGOS'!AA$9),'EVALUACIÓN 19-21'!$C88&amp;". ",IF(AND($F$9=PARÁMETROS!$F$11,PARÁMETROS!$W81='MAPA DE RIESGOS'!AA$9),'EVALUACIÓN 22'!$C88&amp;". ",""))))</f>
        <v/>
      </c>
      <c r="AB86" s="52" t="str">
        <f>+IF(AND($F$9=PARÁMETROS!$F$8,PARÁMETROS!$K81=AB$9),'EVALUACIÓN 19-21'!$C88&amp;". ",IF(AND($F$9=PARÁMETROS!$F$9,PARÁMETROS!$O81='MAPA DE RIESGOS'!AB$9),'EVALUACIÓN 19-21'!$C88&amp;". ",IF(AND($F$9=PARÁMETROS!$F$10,PARÁMETROS!$S81='MAPA DE RIESGOS'!AB$9),'EVALUACIÓN 19-21'!$C88&amp;". ",IF(AND($F$9=PARÁMETROS!$F$11,PARÁMETROS!$W81='MAPA DE RIESGOS'!AB$9),'EVALUACIÓN 22'!$C88&amp;". ",""))))</f>
        <v/>
      </c>
      <c r="AC86" s="52" t="str">
        <f>+IF(AND($F$9=PARÁMETROS!$F$8,PARÁMETROS!$K81=AC$9),'EVALUACIÓN 19-21'!$C88&amp;". ",IF(AND($F$9=PARÁMETROS!$F$9,PARÁMETROS!$O81='MAPA DE RIESGOS'!AC$9),'EVALUACIÓN 19-21'!$C88&amp;". ",IF(AND($F$9=PARÁMETROS!$F$10,PARÁMETROS!$S81='MAPA DE RIESGOS'!AC$9),'EVALUACIÓN 19-21'!$C88&amp;". ",IF(AND($F$9=PARÁMETROS!$F$11,PARÁMETROS!$W81='MAPA DE RIESGOS'!AC$9),'EVALUACIÓN 22'!$C88&amp;". ",""))))</f>
        <v/>
      </c>
      <c r="AD86" s="52" t="str">
        <f>+IF(AND($F$9=PARÁMETROS!$F$8,PARÁMETROS!$K81=AD$9),'EVALUACIÓN 19-21'!$C88&amp;". ",IF(AND($F$9=PARÁMETROS!$F$9,PARÁMETROS!$O81='MAPA DE RIESGOS'!AD$9),'EVALUACIÓN 19-21'!$C88&amp;". ",IF(AND($F$9=PARÁMETROS!$F$10,PARÁMETROS!$S81='MAPA DE RIESGOS'!AD$9),'EVALUACIÓN 19-21'!$C88&amp;". ",IF(AND($F$9=PARÁMETROS!$F$11,PARÁMETROS!$W81='MAPA DE RIESGOS'!AD$9),'EVALUACIÓN 22'!$C88&amp;". ",""))))</f>
        <v/>
      </c>
      <c r="AE86" s="52" t="str">
        <f>+IF(AND($F$9=PARÁMETROS!$F$8,PARÁMETROS!$K81=AE$9),'EVALUACIÓN 19-21'!$C88&amp;". ",IF(AND($F$9=PARÁMETROS!$F$9,PARÁMETROS!$O81='MAPA DE RIESGOS'!AE$9),'EVALUACIÓN 19-21'!$C88&amp;". ",IF(AND($F$9=PARÁMETROS!$F$10,PARÁMETROS!$S81='MAPA DE RIESGOS'!AE$9),'EVALUACIÓN 19-21'!$C88&amp;". ",IF(AND($F$9=PARÁMETROS!$F$11,PARÁMETROS!$W81='MAPA DE RIESGOS'!AE$9),'EVALUACIÓN 22'!$C88&amp;". ",""))))</f>
        <v/>
      </c>
      <c r="AF86" s="52" t="str">
        <f>+IF(AND($F$9=PARÁMETROS!$F$8,PARÁMETROS!$K81=AF$9),'EVALUACIÓN 19-21'!$C88&amp;". ",IF(AND($F$9=PARÁMETROS!$F$9,PARÁMETROS!$O81='MAPA DE RIESGOS'!AF$9),'EVALUACIÓN 19-21'!$C88&amp;". ",IF(AND($F$9=PARÁMETROS!$F$10,PARÁMETROS!$S81='MAPA DE RIESGOS'!AF$9),'EVALUACIÓN 19-21'!$C88&amp;". ",IF(AND($F$9=PARÁMETROS!$F$11,PARÁMETROS!$W81='MAPA DE RIESGOS'!AF$9),'EVALUACIÓN 22'!$C88&amp;". ",""))))</f>
        <v/>
      </c>
      <c r="AG86" s="52" t="str">
        <f>+IF(AND($F$9=PARÁMETROS!$F$8,PARÁMETROS!$K81=AG$9),'EVALUACIÓN 19-21'!$C88&amp;". ",IF(AND($F$9=PARÁMETROS!$F$9,PARÁMETROS!$O81='MAPA DE RIESGOS'!AG$9),'EVALUACIÓN 19-21'!$C88&amp;". ",IF(AND($F$9=PARÁMETROS!$F$10,PARÁMETROS!$S81='MAPA DE RIESGOS'!AG$9),'EVALUACIÓN 19-21'!$C88&amp;". ",IF(AND($F$9=PARÁMETROS!$F$11,PARÁMETROS!$W81='MAPA DE RIESGOS'!AG$9),'EVALUACIÓN 22'!$C88&amp;". ",""))))</f>
        <v/>
      </c>
      <c r="AH86" s="53" t="str">
        <f>+IF(AND($F$9=PARÁMETROS!$F$8,PARÁMETROS!$K81=AH$9),'EVALUACIÓN 19-21'!$C88&amp;". ",IF(AND($F$9=PARÁMETROS!$F$9,PARÁMETROS!$O81='MAPA DE RIESGOS'!AH$9),'EVALUACIÓN 19-21'!$C88&amp;". ",IF(AND($F$9=PARÁMETROS!$F$10,PARÁMETROS!$S81='MAPA DE RIESGOS'!AH$9),'EVALUACIÓN 19-21'!$C88&amp;". ",IF(AND($F$9=PARÁMETROS!$F$11,PARÁMETROS!$W81='MAPA DE RIESGOS'!AH$9),'EVALUACIÓN 22'!$C88&amp;". ",""))))</f>
        <v/>
      </c>
    </row>
    <row r="87" spans="9:34" ht="15" x14ac:dyDescent="0.25">
      <c r="I87" s="48"/>
      <c r="J87" s="51" t="str">
        <f>+IF(AND($F$9=PARÁMETROS!$F$8,PARÁMETROS!$K82=J$9),'EVALUACIÓN 19-21'!$C89&amp;". ",IF(AND($F$9=PARÁMETROS!$F$9,PARÁMETROS!$O82='MAPA DE RIESGOS'!J$9),'EVALUACIÓN 19-21'!$C89&amp;". ",IF(AND($F$9=PARÁMETROS!$F$10,PARÁMETROS!$S82='MAPA DE RIESGOS'!J$9),'EVALUACIÓN 19-21'!$C89&amp;". ",IF(AND($F$9=PARÁMETROS!$F$11,PARÁMETROS!$W82='MAPA DE RIESGOS'!J$9),'EVALUACIÓN 22'!$C89&amp;". ",""))))</f>
        <v/>
      </c>
      <c r="K87" s="52" t="str">
        <f>+IF(AND($F$9=PARÁMETROS!$F$8,PARÁMETROS!$K82=K$9),'EVALUACIÓN 19-21'!$C89&amp;". ",IF(AND($F$9=PARÁMETROS!$F$9,PARÁMETROS!$O82='MAPA DE RIESGOS'!K$9),'EVALUACIÓN 19-21'!$C89&amp;". ",IF(AND($F$9=PARÁMETROS!$F$10,PARÁMETROS!$S82='MAPA DE RIESGOS'!K$9),'EVALUACIÓN 19-21'!$C89&amp;". ",IF(AND($F$9=PARÁMETROS!$F$11,PARÁMETROS!$W82='MAPA DE RIESGOS'!K$9),'EVALUACIÓN 22'!$C89&amp;". ",""))))</f>
        <v/>
      </c>
      <c r="L87" s="52" t="str">
        <f>+IF(AND($F$9=PARÁMETROS!$F$8,PARÁMETROS!$K82=L$9),'EVALUACIÓN 19-21'!$C89&amp;". ",IF(AND($F$9=PARÁMETROS!$F$9,PARÁMETROS!$O82='MAPA DE RIESGOS'!L$9),'EVALUACIÓN 19-21'!$C89&amp;". ",IF(AND($F$9=PARÁMETROS!$F$10,PARÁMETROS!$S82='MAPA DE RIESGOS'!L$9),'EVALUACIÓN 19-21'!$C89&amp;". ",IF(AND($F$9=PARÁMETROS!$F$11,PARÁMETROS!$W82='MAPA DE RIESGOS'!L$9),'EVALUACIÓN 22'!$C89&amp;". ",""))))</f>
        <v/>
      </c>
      <c r="M87" s="52" t="str">
        <f>+IF(AND($F$9=PARÁMETROS!$F$8,PARÁMETROS!$K82=M$9),'EVALUACIÓN 19-21'!$C89&amp;". ",IF(AND($F$9=PARÁMETROS!$F$9,PARÁMETROS!$O82='MAPA DE RIESGOS'!M$9),'EVALUACIÓN 19-21'!$C89&amp;". ",IF(AND($F$9=PARÁMETROS!$F$10,PARÁMETROS!$S82='MAPA DE RIESGOS'!M$9),'EVALUACIÓN 19-21'!$C89&amp;". ",IF(AND($F$9=PARÁMETROS!$F$11,PARÁMETROS!$W82='MAPA DE RIESGOS'!M$9),'EVALUACIÓN 22'!$C89&amp;". ",""))))</f>
        <v/>
      </c>
      <c r="N87" s="52" t="str">
        <f>+IF(AND($F$9=PARÁMETROS!$F$8,PARÁMETROS!$K82=N$9),'EVALUACIÓN 19-21'!$C89&amp;". ",IF(AND($F$9=PARÁMETROS!$F$9,PARÁMETROS!$O82='MAPA DE RIESGOS'!N$9),'EVALUACIÓN 19-21'!$C89&amp;". ",IF(AND($F$9=PARÁMETROS!$F$10,PARÁMETROS!$S82='MAPA DE RIESGOS'!N$9),'EVALUACIÓN 19-21'!$C89&amp;". ",IF(AND($F$9=PARÁMETROS!$F$11,PARÁMETROS!$W82='MAPA DE RIESGOS'!N$9),'EVALUACIÓN 22'!$C89&amp;". ",""))))</f>
        <v/>
      </c>
      <c r="O87" s="52" t="str">
        <f>+IF(AND($F$9=PARÁMETROS!$F$8,PARÁMETROS!$K82=O$9),'EVALUACIÓN 19-21'!$C89&amp;". ",IF(AND($F$9=PARÁMETROS!$F$9,PARÁMETROS!$O82='MAPA DE RIESGOS'!O$9),'EVALUACIÓN 19-21'!$C89&amp;". ",IF(AND($F$9=PARÁMETROS!$F$10,PARÁMETROS!$S82='MAPA DE RIESGOS'!O$9),'EVALUACIÓN 19-21'!$C89&amp;". ",IF(AND($F$9=PARÁMETROS!$F$11,PARÁMETROS!$W82='MAPA DE RIESGOS'!O$9),'EVALUACIÓN 22'!$C89&amp;". ",""))))</f>
        <v/>
      </c>
      <c r="P87" s="52" t="str">
        <f>+IF(AND($F$9=PARÁMETROS!$F$8,PARÁMETROS!$K82=P$9),'EVALUACIÓN 19-21'!$C89&amp;". ",IF(AND($F$9=PARÁMETROS!$F$9,PARÁMETROS!$O82='MAPA DE RIESGOS'!P$9),'EVALUACIÓN 19-21'!$C89&amp;". ",IF(AND($F$9=PARÁMETROS!$F$10,PARÁMETROS!$S82='MAPA DE RIESGOS'!P$9),'EVALUACIÓN 19-21'!$C89&amp;". ",IF(AND($F$9=PARÁMETROS!$F$11,PARÁMETROS!$W82='MAPA DE RIESGOS'!P$9),'EVALUACIÓN 22'!$C89&amp;". ",""))))</f>
        <v/>
      </c>
      <c r="Q87" s="52" t="str">
        <f>+IF(AND($F$9=PARÁMETROS!$F$8,PARÁMETROS!$K82=Q$9),'EVALUACIÓN 19-21'!$C89&amp;". ",IF(AND($F$9=PARÁMETROS!$F$9,PARÁMETROS!$O82='MAPA DE RIESGOS'!Q$9),'EVALUACIÓN 19-21'!$C89&amp;". ",IF(AND($F$9=PARÁMETROS!$F$10,PARÁMETROS!$S82='MAPA DE RIESGOS'!Q$9),'EVALUACIÓN 19-21'!$C89&amp;". ",IF(AND($F$9=PARÁMETROS!$F$11,PARÁMETROS!$W82='MAPA DE RIESGOS'!Q$9),'EVALUACIÓN 22'!$C89&amp;". ",""))))</f>
        <v/>
      </c>
      <c r="R87" s="52" t="str">
        <f>+IF(AND($F$9=PARÁMETROS!$F$8,PARÁMETROS!$K82=R$9),'EVALUACIÓN 19-21'!$C89&amp;". ",IF(AND($F$9=PARÁMETROS!$F$9,PARÁMETROS!$O82='MAPA DE RIESGOS'!R$9),'EVALUACIÓN 19-21'!$C89&amp;". ",IF(AND($F$9=PARÁMETROS!$F$10,PARÁMETROS!$S82='MAPA DE RIESGOS'!R$9),'EVALUACIÓN 19-21'!$C89&amp;". ",IF(AND($F$9=PARÁMETROS!$F$11,PARÁMETROS!$W82='MAPA DE RIESGOS'!R$9),'EVALUACIÓN 22'!$C89&amp;". ",""))))</f>
        <v/>
      </c>
      <c r="S87" s="52" t="str">
        <f>+IF(AND($F$9=PARÁMETROS!$F$8,PARÁMETROS!$K82=S$9),'EVALUACIÓN 19-21'!$C89&amp;". ",IF(AND($F$9=PARÁMETROS!$F$9,PARÁMETROS!$O82='MAPA DE RIESGOS'!S$9),'EVALUACIÓN 19-21'!$C89&amp;". ",IF(AND($F$9=PARÁMETROS!$F$10,PARÁMETROS!$S82='MAPA DE RIESGOS'!S$9),'EVALUACIÓN 19-21'!$C89&amp;". ",IF(AND($F$9=PARÁMETROS!$F$11,PARÁMETROS!$W82='MAPA DE RIESGOS'!S$9),'EVALUACIÓN 22'!$C89&amp;". ",""))))</f>
        <v/>
      </c>
      <c r="T87" s="52" t="str">
        <f>+IF(AND($F$9=PARÁMETROS!$F$8,PARÁMETROS!$K82=T$9),'EVALUACIÓN 19-21'!$C89&amp;". ",IF(AND($F$9=PARÁMETROS!$F$9,PARÁMETROS!$O82='MAPA DE RIESGOS'!T$9),'EVALUACIÓN 19-21'!$C89&amp;". ",IF(AND($F$9=PARÁMETROS!$F$10,PARÁMETROS!$S82='MAPA DE RIESGOS'!T$9),'EVALUACIÓN 19-21'!$C89&amp;". ",IF(AND($F$9=PARÁMETROS!$F$11,PARÁMETROS!$W82='MAPA DE RIESGOS'!T$9),'EVALUACIÓN 22'!$C89&amp;". ",""))))</f>
        <v/>
      </c>
      <c r="U87" s="52" t="str">
        <f>+IF(AND($F$9=PARÁMETROS!$F$8,PARÁMETROS!$K82=U$9),'EVALUACIÓN 19-21'!$C89&amp;". ",IF(AND($F$9=PARÁMETROS!$F$9,PARÁMETROS!$O82='MAPA DE RIESGOS'!U$9),'EVALUACIÓN 19-21'!$C89&amp;". ",IF(AND($F$9=PARÁMETROS!$F$10,PARÁMETROS!$S82='MAPA DE RIESGOS'!U$9),'EVALUACIÓN 19-21'!$C89&amp;". ",IF(AND($F$9=PARÁMETROS!$F$11,PARÁMETROS!$W82='MAPA DE RIESGOS'!U$9),'EVALUACIÓN 22'!$C89&amp;". ",""))))</f>
        <v/>
      </c>
      <c r="V87" s="52" t="str">
        <f>+IF(AND($F$9=PARÁMETROS!$F$8,PARÁMETROS!$K82=V$9),'EVALUACIÓN 19-21'!$C89&amp;". ",IF(AND($F$9=PARÁMETROS!$F$9,PARÁMETROS!$O82='MAPA DE RIESGOS'!V$9),'EVALUACIÓN 19-21'!$C89&amp;". ",IF(AND($F$9=PARÁMETROS!$F$10,PARÁMETROS!$S82='MAPA DE RIESGOS'!V$9),'EVALUACIÓN 19-21'!$C89&amp;". ",IF(AND($F$9=PARÁMETROS!$F$11,PARÁMETROS!$W82='MAPA DE RIESGOS'!V$9),'EVALUACIÓN 22'!$C89&amp;". ",""))))</f>
        <v/>
      </c>
      <c r="W87" s="52" t="str">
        <f>+IF(AND($F$9=PARÁMETROS!$F$8,PARÁMETROS!$K82=W$9),'EVALUACIÓN 19-21'!$C89&amp;". ",IF(AND($F$9=PARÁMETROS!$F$9,PARÁMETROS!$O82='MAPA DE RIESGOS'!W$9),'EVALUACIÓN 19-21'!$C89&amp;". ",IF(AND($F$9=PARÁMETROS!$F$10,PARÁMETROS!$S82='MAPA DE RIESGOS'!W$9),'EVALUACIÓN 19-21'!$C89&amp;". ",IF(AND($F$9=PARÁMETROS!$F$11,PARÁMETROS!$W82='MAPA DE RIESGOS'!W$9),'EVALUACIÓN 22'!$C89&amp;". ",""))))</f>
        <v/>
      </c>
      <c r="X87" s="52" t="str">
        <f>+IF(AND($F$9=PARÁMETROS!$F$8,PARÁMETROS!$K82=X$9),'EVALUACIÓN 19-21'!$C89&amp;". ",IF(AND($F$9=PARÁMETROS!$F$9,PARÁMETROS!$O82='MAPA DE RIESGOS'!X$9),'EVALUACIÓN 19-21'!$C89&amp;". ",IF(AND($F$9=PARÁMETROS!$F$10,PARÁMETROS!$S82='MAPA DE RIESGOS'!X$9),'EVALUACIÓN 19-21'!$C89&amp;". ",IF(AND($F$9=PARÁMETROS!$F$11,PARÁMETROS!$W82='MAPA DE RIESGOS'!X$9),'EVALUACIÓN 22'!$C89&amp;". ",""))))</f>
        <v/>
      </c>
      <c r="Y87" s="52" t="str">
        <f>+IF(AND($F$9=PARÁMETROS!$F$8,PARÁMETROS!$K82=Y$9),'EVALUACIÓN 19-21'!$C89&amp;". ",IF(AND($F$9=PARÁMETROS!$F$9,PARÁMETROS!$O82='MAPA DE RIESGOS'!Y$9),'EVALUACIÓN 19-21'!$C89&amp;". ",IF(AND($F$9=PARÁMETROS!$F$10,PARÁMETROS!$S82='MAPA DE RIESGOS'!Y$9),'EVALUACIÓN 19-21'!$C89&amp;". ",IF(AND($F$9=PARÁMETROS!$F$11,PARÁMETROS!$W82='MAPA DE RIESGOS'!Y$9),'EVALUACIÓN 22'!$C89&amp;". ",""))))</f>
        <v/>
      </c>
      <c r="Z87" s="52" t="str">
        <f>+IF(AND($F$9=PARÁMETROS!$F$8,PARÁMETROS!$K82=Z$9),'EVALUACIÓN 19-21'!$C89&amp;". ",IF(AND($F$9=PARÁMETROS!$F$9,PARÁMETROS!$O82='MAPA DE RIESGOS'!Z$9),'EVALUACIÓN 19-21'!$C89&amp;". ",IF(AND($F$9=PARÁMETROS!$F$10,PARÁMETROS!$S82='MAPA DE RIESGOS'!Z$9),'EVALUACIÓN 19-21'!$C89&amp;". ",IF(AND($F$9=PARÁMETROS!$F$11,PARÁMETROS!$W82='MAPA DE RIESGOS'!Z$9),'EVALUACIÓN 22'!$C89&amp;". ",""))))</f>
        <v/>
      </c>
      <c r="AA87" s="52" t="str">
        <f>+IF(AND($F$9=PARÁMETROS!$F$8,PARÁMETROS!$K82=AA$9),'EVALUACIÓN 19-21'!$C89&amp;". ",IF(AND($F$9=PARÁMETROS!$F$9,PARÁMETROS!$O82='MAPA DE RIESGOS'!AA$9),'EVALUACIÓN 19-21'!$C89&amp;". ",IF(AND($F$9=PARÁMETROS!$F$10,PARÁMETROS!$S82='MAPA DE RIESGOS'!AA$9),'EVALUACIÓN 19-21'!$C89&amp;". ",IF(AND($F$9=PARÁMETROS!$F$11,PARÁMETROS!$W82='MAPA DE RIESGOS'!AA$9),'EVALUACIÓN 22'!$C89&amp;". ",""))))</f>
        <v/>
      </c>
      <c r="AB87" s="52" t="str">
        <f>+IF(AND($F$9=PARÁMETROS!$F$8,PARÁMETROS!$K82=AB$9),'EVALUACIÓN 19-21'!$C89&amp;". ",IF(AND($F$9=PARÁMETROS!$F$9,PARÁMETROS!$O82='MAPA DE RIESGOS'!AB$9),'EVALUACIÓN 19-21'!$C89&amp;". ",IF(AND($F$9=PARÁMETROS!$F$10,PARÁMETROS!$S82='MAPA DE RIESGOS'!AB$9),'EVALUACIÓN 19-21'!$C89&amp;". ",IF(AND($F$9=PARÁMETROS!$F$11,PARÁMETROS!$W82='MAPA DE RIESGOS'!AB$9),'EVALUACIÓN 22'!$C89&amp;". ",""))))</f>
        <v/>
      </c>
      <c r="AC87" s="52" t="str">
        <f>+IF(AND($F$9=PARÁMETROS!$F$8,PARÁMETROS!$K82=AC$9),'EVALUACIÓN 19-21'!$C89&amp;". ",IF(AND($F$9=PARÁMETROS!$F$9,PARÁMETROS!$O82='MAPA DE RIESGOS'!AC$9),'EVALUACIÓN 19-21'!$C89&amp;". ",IF(AND($F$9=PARÁMETROS!$F$10,PARÁMETROS!$S82='MAPA DE RIESGOS'!AC$9),'EVALUACIÓN 19-21'!$C89&amp;". ",IF(AND($F$9=PARÁMETROS!$F$11,PARÁMETROS!$W82='MAPA DE RIESGOS'!AC$9),'EVALUACIÓN 22'!$C89&amp;". ",""))))</f>
        <v/>
      </c>
      <c r="AD87" s="52" t="str">
        <f>+IF(AND($F$9=PARÁMETROS!$F$8,PARÁMETROS!$K82=AD$9),'EVALUACIÓN 19-21'!$C89&amp;". ",IF(AND($F$9=PARÁMETROS!$F$9,PARÁMETROS!$O82='MAPA DE RIESGOS'!AD$9),'EVALUACIÓN 19-21'!$C89&amp;". ",IF(AND($F$9=PARÁMETROS!$F$10,PARÁMETROS!$S82='MAPA DE RIESGOS'!AD$9),'EVALUACIÓN 19-21'!$C89&amp;". ",IF(AND($F$9=PARÁMETROS!$F$11,PARÁMETROS!$W82='MAPA DE RIESGOS'!AD$9),'EVALUACIÓN 22'!$C89&amp;". ",""))))</f>
        <v/>
      </c>
      <c r="AE87" s="52" t="str">
        <f>+IF(AND($F$9=PARÁMETROS!$F$8,PARÁMETROS!$K82=AE$9),'EVALUACIÓN 19-21'!$C89&amp;". ",IF(AND($F$9=PARÁMETROS!$F$9,PARÁMETROS!$O82='MAPA DE RIESGOS'!AE$9),'EVALUACIÓN 19-21'!$C89&amp;". ",IF(AND($F$9=PARÁMETROS!$F$10,PARÁMETROS!$S82='MAPA DE RIESGOS'!AE$9),'EVALUACIÓN 19-21'!$C89&amp;". ",IF(AND($F$9=PARÁMETROS!$F$11,PARÁMETROS!$W82='MAPA DE RIESGOS'!AE$9),'EVALUACIÓN 22'!$C89&amp;". ",""))))</f>
        <v/>
      </c>
      <c r="AF87" s="52" t="str">
        <f>+IF(AND($F$9=PARÁMETROS!$F$8,PARÁMETROS!$K82=AF$9),'EVALUACIÓN 19-21'!$C89&amp;". ",IF(AND($F$9=PARÁMETROS!$F$9,PARÁMETROS!$O82='MAPA DE RIESGOS'!AF$9),'EVALUACIÓN 19-21'!$C89&amp;". ",IF(AND($F$9=PARÁMETROS!$F$10,PARÁMETROS!$S82='MAPA DE RIESGOS'!AF$9),'EVALUACIÓN 19-21'!$C89&amp;". ",IF(AND($F$9=PARÁMETROS!$F$11,PARÁMETROS!$W82='MAPA DE RIESGOS'!AF$9),'EVALUACIÓN 22'!$C89&amp;". ",""))))</f>
        <v/>
      </c>
      <c r="AG87" s="52" t="str">
        <f>+IF(AND($F$9=PARÁMETROS!$F$8,PARÁMETROS!$K82=AG$9),'EVALUACIÓN 19-21'!$C89&amp;". ",IF(AND($F$9=PARÁMETROS!$F$9,PARÁMETROS!$O82='MAPA DE RIESGOS'!AG$9),'EVALUACIÓN 19-21'!$C89&amp;". ",IF(AND($F$9=PARÁMETROS!$F$10,PARÁMETROS!$S82='MAPA DE RIESGOS'!AG$9),'EVALUACIÓN 19-21'!$C89&amp;". ",IF(AND($F$9=PARÁMETROS!$F$11,PARÁMETROS!$W82='MAPA DE RIESGOS'!AG$9),'EVALUACIÓN 22'!$C89&amp;". ",""))))</f>
        <v/>
      </c>
      <c r="AH87" s="53" t="str">
        <f>+IF(AND($F$9=PARÁMETROS!$F$8,PARÁMETROS!$K82=AH$9),'EVALUACIÓN 19-21'!$C89&amp;". ",IF(AND($F$9=PARÁMETROS!$F$9,PARÁMETROS!$O82='MAPA DE RIESGOS'!AH$9),'EVALUACIÓN 19-21'!$C89&amp;". ",IF(AND($F$9=PARÁMETROS!$F$10,PARÁMETROS!$S82='MAPA DE RIESGOS'!AH$9),'EVALUACIÓN 19-21'!$C89&amp;". ",IF(AND($F$9=PARÁMETROS!$F$11,PARÁMETROS!$W82='MAPA DE RIESGOS'!AH$9),'EVALUACIÓN 22'!$C89&amp;". ",""))))</f>
        <v/>
      </c>
    </row>
    <row r="88" spans="9:34" ht="15" x14ac:dyDescent="0.25">
      <c r="I88" s="48"/>
      <c r="J88" s="51" t="str">
        <f>+IF(AND($F$9=PARÁMETROS!$F$8,PARÁMETROS!$K83=J$9),'EVALUACIÓN 19-21'!$C90&amp;". ",IF(AND($F$9=PARÁMETROS!$F$9,PARÁMETROS!$O83='MAPA DE RIESGOS'!J$9),'EVALUACIÓN 19-21'!$C90&amp;". ",IF(AND($F$9=PARÁMETROS!$F$10,PARÁMETROS!$S83='MAPA DE RIESGOS'!J$9),'EVALUACIÓN 19-21'!$C90&amp;". ",IF(AND($F$9=PARÁMETROS!$F$11,PARÁMETROS!$W83='MAPA DE RIESGOS'!J$9),'EVALUACIÓN 22'!$C90&amp;". ",""))))</f>
        <v/>
      </c>
      <c r="K88" s="52" t="str">
        <f>+IF(AND($F$9=PARÁMETROS!$F$8,PARÁMETROS!$K83=K$9),'EVALUACIÓN 19-21'!$C90&amp;". ",IF(AND($F$9=PARÁMETROS!$F$9,PARÁMETROS!$O83='MAPA DE RIESGOS'!K$9),'EVALUACIÓN 19-21'!$C90&amp;". ",IF(AND($F$9=PARÁMETROS!$F$10,PARÁMETROS!$S83='MAPA DE RIESGOS'!K$9),'EVALUACIÓN 19-21'!$C90&amp;". ",IF(AND($F$9=PARÁMETROS!$F$11,PARÁMETROS!$W83='MAPA DE RIESGOS'!K$9),'EVALUACIÓN 22'!$C90&amp;". ",""))))</f>
        <v/>
      </c>
      <c r="L88" s="52" t="str">
        <f>+IF(AND($F$9=PARÁMETROS!$F$8,PARÁMETROS!$K83=L$9),'EVALUACIÓN 19-21'!$C90&amp;". ",IF(AND($F$9=PARÁMETROS!$F$9,PARÁMETROS!$O83='MAPA DE RIESGOS'!L$9),'EVALUACIÓN 19-21'!$C90&amp;". ",IF(AND($F$9=PARÁMETROS!$F$10,PARÁMETROS!$S83='MAPA DE RIESGOS'!L$9),'EVALUACIÓN 19-21'!$C90&amp;". ",IF(AND($F$9=PARÁMETROS!$F$11,PARÁMETROS!$W83='MAPA DE RIESGOS'!L$9),'EVALUACIÓN 22'!$C90&amp;". ",""))))</f>
        <v/>
      </c>
      <c r="M88" s="52" t="str">
        <f>+IF(AND($F$9=PARÁMETROS!$F$8,PARÁMETROS!$K83=M$9),'EVALUACIÓN 19-21'!$C90&amp;". ",IF(AND($F$9=PARÁMETROS!$F$9,PARÁMETROS!$O83='MAPA DE RIESGOS'!M$9),'EVALUACIÓN 19-21'!$C90&amp;". ",IF(AND($F$9=PARÁMETROS!$F$10,PARÁMETROS!$S83='MAPA DE RIESGOS'!M$9),'EVALUACIÓN 19-21'!$C90&amp;". ",IF(AND($F$9=PARÁMETROS!$F$11,PARÁMETROS!$W83='MAPA DE RIESGOS'!M$9),'EVALUACIÓN 22'!$C90&amp;". ",""))))</f>
        <v/>
      </c>
      <c r="N88" s="52" t="str">
        <f>+IF(AND($F$9=PARÁMETROS!$F$8,PARÁMETROS!$K83=N$9),'EVALUACIÓN 19-21'!$C90&amp;". ",IF(AND($F$9=PARÁMETROS!$F$9,PARÁMETROS!$O83='MAPA DE RIESGOS'!N$9),'EVALUACIÓN 19-21'!$C90&amp;". ",IF(AND($F$9=PARÁMETROS!$F$10,PARÁMETROS!$S83='MAPA DE RIESGOS'!N$9),'EVALUACIÓN 19-21'!$C90&amp;". ",IF(AND($F$9=PARÁMETROS!$F$11,PARÁMETROS!$W83='MAPA DE RIESGOS'!N$9),'EVALUACIÓN 22'!$C90&amp;". ",""))))</f>
        <v/>
      </c>
      <c r="O88" s="52" t="str">
        <f>+IF(AND($F$9=PARÁMETROS!$F$8,PARÁMETROS!$K83=O$9),'EVALUACIÓN 19-21'!$C90&amp;". ",IF(AND($F$9=PARÁMETROS!$F$9,PARÁMETROS!$O83='MAPA DE RIESGOS'!O$9),'EVALUACIÓN 19-21'!$C90&amp;". ",IF(AND($F$9=PARÁMETROS!$F$10,PARÁMETROS!$S83='MAPA DE RIESGOS'!O$9),'EVALUACIÓN 19-21'!$C90&amp;". ",IF(AND($F$9=PARÁMETROS!$F$11,PARÁMETROS!$W83='MAPA DE RIESGOS'!O$9),'EVALUACIÓN 22'!$C90&amp;". ",""))))</f>
        <v/>
      </c>
      <c r="P88" s="52" t="str">
        <f>+IF(AND($F$9=PARÁMETROS!$F$8,PARÁMETROS!$K83=P$9),'EVALUACIÓN 19-21'!$C90&amp;". ",IF(AND($F$9=PARÁMETROS!$F$9,PARÁMETROS!$O83='MAPA DE RIESGOS'!P$9),'EVALUACIÓN 19-21'!$C90&amp;". ",IF(AND($F$9=PARÁMETROS!$F$10,PARÁMETROS!$S83='MAPA DE RIESGOS'!P$9),'EVALUACIÓN 19-21'!$C90&amp;". ",IF(AND($F$9=PARÁMETROS!$F$11,PARÁMETROS!$W83='MAPA DE RIESGOS'!P$9),'EVALUACIÓN 22'!$C90&amp;". ",""))))</f>
        <v/>
      </c>
      <c r="Q88" s="52" t="str">
        <f>+IF(AND($F$9=PARÁMETROS!$F$8,PARÁMETROS!$K83=Q$9),'EVALUACIÓN 19-21'!$C90&amp;". ",IF(AND($F$9=PARÁMETROS!$F$9,PARÁMETROS!$O83='MAPA DE RIESGOS'!Q$9),'EVALUACIÓN 19-21'!$C90&amp;". ",IF(AND($F$9=PARÁMETROS!$F$10,PARÁMETROS!$S83='MAPA DE RIESGOS'!Q$9),'EVALUACIÓN 19-21'!$C90&amp;". ",IF(AND($F$9=PARÁMETROS!$F$11,PARÁMETROS!$W83='MAPA DE RIESGOS'!Q$9),'EVALUACIÓN 22'!$C90&amp;". ",""))))</f>
        <v/>
      </c>
      <c r="R88" s="52" t="str">
        <f>+IF(AND($F$9=PARÁMETROS!$F$8,PARÁMETROS!$K83=R$9),'EVALUACIÓN 19-21'!$C90&amp;". ",IF(AND($F$9=PARÁMETROS!$F$9,PARÁMETROS!$O83='MAPA DE RIESGOS'!R$9),'EVALUACIÓN 19-21'!$C90&amp;". ",IF(AND($F$9=PARÁMETROS!$F$10,PARÁMETROS!$S83='MAPA DE RIESGOS'!R$9),'EVALUACIÓN 19-21'!$C90&amp;". ",IF(AND($F$9=PARÁMETROS!$F$11,PARÁMETROS!$W83='MAPA DE RIESGOS'!R$9),'EVALUACIÓN 22'!$C90&amp;". ",""))))</f>
        <v/>
      </c>
      <c r="S88" s="52" t="str">
        <f>+IF(AND($F$9=PARÁMETROS!$F$8,PARÁMETROS!$K83=S$9),'EVALUACIÓN 19-21'!$C90&amp;". ",IF(AND($F$9=PARÁMETROS!$F$9,PARÁMETROS!$O83='MAPA DE RIESGOS'!S$9),'EVALUACIÓN 19-21'!$C90&amp;". ",IF(AND($F$9=PARÁMETROS!$F$10,PARÁMETROS!$S83='MAPA DE RIESGOS'!S$9),'EVALUACIÓN 19-21'!$C90&amp;". ",IF(AND($F$9=PARÁMETROS!$F$11,PARÁMETROS!$W83='MAPA DE RIESGOS'!S$9),'EVALUACIÓN 22'!$C90&amp;". ",""))))</f>
        <v/>
      </c>
      <c r="T88" s="52" t="str">
        <f>+IF(AND($F$9=PARÁMETROS!$F$8,PARÁMETROS!$K83=T$9),'EVALUACIÓN 19-21'!$C90&amp;". ",IF(AND($F$9=PARÁMETROS!$F$9,PARÁMETROS!$O83='MAPA DE RIESGOS'!T$9),'EVALUACIÓN 19-21'!$C90&amp;". ",IF(AND($F$9=PARÁMETROS!$F$10,PARÁMETROS!$S83='MAPA DE RIESGOS'!T$9),'EVALUACIÓN 19-21'!$C90&amp;". ",IF(AND($F$9=PARÁMETROS!$F$11,PARÁMETROS!$W83='MAPA DE RIESGOS'!T$9),'EVALUACIÓN 22'!$C90&amp;". ",""))))</f>
        <v/>
      </c>
      <c r="U88" s="52" t="str">
        <f>+IF(AND($F$9=PARÁMETROS!$F$8,PARÁMETROS!$K83=U$9),'EVALUACIÓN 19-21'!$C90&amp;". ",IF(AND($F$9=PARÁMETROS!$F$9,PARÁMETROS!$O83='MAPA DE RIESGOS'!U$9),'EVALUACIÓN 19-21'!$C90&amp;". ",IF(AND($F$9=PARÁMETROS!$F$10,PARÁMETROS!$S83='MAPA DE RIESGOS'!U$9),'EVALUACIÓN 19-21'!$C90&amp;". ",IF(AND($F$9=PARÁMETROS!$F$11,PARÁMETROS!$W83='MAPA DE RIESGOS'!U$9),'EVALUACIÓN 22'!$C90&amp;". ",""))))</f>
        <v/>
      </c>
      <c r="V88" s="52" t="str">
        <f>+IF(AND($F$9=PARÁMETROS!$F$8,PARÁMETROS!$K83=V$9),'EVALUACIÓN 19-21'!$C90&amp;". ",IF(AND($F$9=PARÁMETROS!$F$9,PARÁMETROS!$O83='MAPA DE RIESGOS'!V$9),'EVALUACIÓN 19-21'!$C90&amp;". ",IF(AND($F$9=PARÁMETROS!$F$10,PARÁMETROS!$S83='MAPA DE RIESGOS'!V$9),'EVALUACIÓN 19-21'!$C90&amp;". ",IF(AND($F$9=PARÁMETROS!$F$11,PARÁMETROS!$W83='MAPA DE RIESGOS'!V$9),'EVALUACIÓN 22'!$C90&amp;". ",""))))</f>
        <v/>
      </c>
      <c r="W88" s="52" t="str">
        <f>+IF(AND($F$9=PARÁMETROS!$F$8,PARÁMETROS!$K83=W$9),'EVALUACIÓN 19-21'!$C90&amp;". ",IF(AND($F$9=PARÁMETROS!$F$9,PARÁMETROS!$O83='MAPA DE RIESGOS'!W$9),'EVALUACIÓN 19-21'!$C90&amp;". ",IF(AND($F$9=PARÁMETROS!$F$10,PARÁMETROS!$S83='MAPA DE RIESGOS'!W$9),'EVALUACIÓN 19-21'!$C90&amp;". ",IF(AND($F$9=PARÁMETROS!$F$11,PARÁMETROS!$W83='MAPA DE RIESGOS'!W$9),'EVALUACIÓN 22'!$C90&amp;". ",""))))</f>
        <v/>
      </c>
      <c r="X88" s="52" t="str">
        <f>+IF(AND($F$9=PARÁMETROS!$F$8,PARÁMETROS!$K83=X$9),'EVALUACIÓN 19-21'!$C90&amp;". ",IF(AND($F$9=PARÁMETROS!$F$9,PARÁMETROS!$O83='MAPA DE RIESGOS'!X$9),'EVALUACIÓN 19-21'!$C90&amp;". ",IF(AND($F$9=PARÁMETROS!$F$10,PARÁMETROS!$S83='MAPA DE RIESGOS'!X$9),'EVALUACIÓN 19-21'!$C90&amp;". ",IF(AND($F$9=PARÁMETROS!$F$11,PARÁMETROS!$W83='MAPA DE RIESGOS'!X$9),'EVALUACIÓN 22'!$C90&amp;". ",""))))</f>
        <v/>
      </c>
      <c r="Y88" s="52" t="str">
        <f>+IF(AND($F$9=PARÁMETROS!$F$8,PARÁMETROS!$K83=Y$9),'EVALUACIÓN 19-21'!$C90&amp;". ",IF(AND($F$9=PARÁMETROS!$F$9,PARÁMETROS!$O83='MAPA DE RIESGOS'!Y$9),'EVALUACIÓN 19-21'!$C90&amp;". ",IF(AND($F$9=PARÁMETROS!$F$10,PARÁMETROS!$S83='MAPA DE RIESGOS'!Y$9),'EVALUACIÓN 19-21'!$C90&amp;". ",IF(AND($F$9=PARÁMETROS!$F$11,PARÁMETROS!$W83='MAPA DE RIESGOS'!Y$9),'EVALUACIÓN 22'!$C90&amp;". ",""))))</f>
        <v/>
      </c>
      <c r="Z88" s="52" t="str">
        <f>+IF(AND($F$9=PARÁMETROS!$F$8,PARÁMETROS!$K83=Z$9),'EVALUACIÓN 19-21'!$C90&amp;". ",IF(AND($F$9=PARÁMETROS!$F$9,PARÁMETROS!$O83='MAPA DE RIESGOS'!Z$9),'EVALUACIÓN 19-21'!$C90&amp;". ",IF(AND($F$9=PARÁMETROS!$F$10,PARÁMETROS!$S83='MAPA DE RIESGOS'!Z$9),'EVALUACIÓN 19-21'!$C90&amp;". ",IF(AND($F$9=PARÁMETROS!$F$11,PARÁMETROS!$W83='MAPA DE RIESGOS'!Z$9),'EVALUACIÓN 22'!$C90&amp;". ",""))))</f>
        <v/>
      </c>
      <c r="AA88" s="52" t="str">
        <f>+IF(AND($F$9=PARÁMETROS!$F$8,PARÁMETROS!$K83=AA$9),'EVALUACIÓN 19-21'!$C90&amp;". ",IF(AND($F$9=PARÁMETROS!$F$9,PARÁMETROS!$O83='MAPA DE RIESGOS'!AA$9),'EVALUACIÓN 19-21'!$C90&amp;". ",IF(AND($F$9=PARÁMETROS!$F$10,PARÁMETROS!$S83='MAPA DE RIESGOS'!AA$9),'EVALUACIÓN 19-21'!$C90&amp;". ",IF(AND($F$9=PARÁMETROS!$F$11,PARÁMETROS!$W83='MAPA DE RIESGOS'!AA$9),'EVALUACIÓN 22'!$C90&amp;". ",""))))</f>
        <v/>
      </c>
      <c r="AB88" s="52" t="str">
        <f>+IF(AND($F$9=PARÁMETROS!$F$8,PARÁMETROS!$K83=AB$9),'EVALUACIÓN 19-21'!$C90&amp;". ",IF(AND($F$9=PARÁMETROS!$F$9,PARÁMETROS!$O83='MAPA DE RIESGOS'!AB$9),'EVALUACIÓN 19-21'!$C90&amp;". ",IF(AND($F$9=PARÁMETROS!$F$10,PARÁMETROS!$S83='MAPA DE RIESGOS'!AB$9),'EVALUACIÓN 19-21'!$C90&amp;". ",IF(AND($F$9=PARÁMETROS!$F$11,PARÁMETROS!$W83='MAPA DE RIESGOS'!AB$9),'EVALUACIÓN 22'!$C90&amp;". ",""))))</f>
        <v/>
      </c>
      <c r="AC88" s="52" t="str">
        <f>+IF(AND($F$9=PARÁMETROS!$F$8,PARÁMETROS!$K83=AC$9),'EVALUACIÓN 19-21'!$C90&amp;". ",IF(AND($F$9=PARÁMETROS!$F$9,PARÁMETROS!$O83='MAPA DE RIESGOS'!AC$9),'EVALUACIÓN 19-21'!$C90&amp;". ",IF(AND($F$9=PARÁMETROS!$F$10,PARÁMETROS!$S83='MAPA DE RIESGOS'!AC$9),'EVALUACIÓN 19-21'!$C90&amp;". ",IF(AND($F$9=PARÁMETROS!$F$11,PARÁMETROS!$W83='MAPA DE RIESGOS'!AC$9),'EVALUACIÓN 22'!$C90&amp;". ",""))))</f>
        <v/>
      </c>
      <c r="AD88" s="52" t="str">
        <f>+IF(AND($F$9=PARÁMETROS!$F$8,PARÁMETROS!$K83=AD$9),'EVALUACIÓN 19-21'!$C90&amp;". ",IF(AND($F$9=PARÁMETROS!$F$9,PARÁMETROS!$O83='MAPA DE RIESGOS'!AD$9),'EVALUACIÓN 19-21'!$C90&amp;". ",IF(AND($F$9=PARÁMETROS!$F$10,PARÁMETROS!$S83='MAPA DE RIESGOS'!AD$9),'EVALUACIÓN 19-21'!$C90&amp;". ",IF(AND($F$9=PARÁMETROS!$F$11,PARÁMETROS!$W83='MAPA DE RIESGOS'!AD$9),'EVALUACIÓN 22'!$C90&amp;". ",""))))</f>
        <v/>
      </c>
      <c r="AE88" s="52" t="str">
        <f>+IF(AND($F$9=PARÁMETROS!$F$8,PARÁMETROS!$K83=AE$9),'EVALUACIÓN 19-21'!$C90&amp;". ",IF(AND($F$9=PARÁMETROS!$F$9,PARÁMETROS!$O83='MAPA DE RIESGOS'!AE$9),'EVALUACIÓN 19-21'!$C90&amp;". ",IF(AND($F$9=PARÁMETROS!$F$10,PARÁMETROS!$S83='MAPA DE RIESGOS'!AE$9),'EVALUACIÓN 19-21'!$C90&amp;". ",IF(AND($F$9=PARÁMETROS!$F$11,PARÁMETROS!$W83='MAPA DE RIESGOS'!AE$9),'EVALUACIÓN 22'!$C90&amp;". ",""))))</f>
        <v/>
      </c>
      <c r="AF88" s="52" t="str">
        <f>+IF(AND($F$9=PARÁMETROS!$F$8,PARÁMETROS!$K83=AF$9),'EVALUACIÓN 19-21'!$C90&amp;". ",IF(AND($F$9=PARÁMETROS!$F$9,PARÁMETROS!$O83='MAPA DE RIESGOS'!AF$9),'EVALUACIÓN 19-21'!$C90&amp;". ",IF(AND($F$9=PARÁMETROS!$F$10,PARÁMETROS!$S83='MAPA DE RIESGOS'!AF$9),'EVALUACIÓN 19-21'!$C90&amp;". ",IF(AND($F$9=PARÁMETROS!$F$11,PARÁMETROS!$W83='MAPA DE RIESGOS'!AF$9),'EVALUACIÓN 22'!$C90&amp;". ",""))))</f>
        <v/>
      </c>
      <c r="AG88" s="52" t="str">
        <f>+IF(AND($F$9=PARÁMETROS!$F$8,PARÁMETROS!$K83=AG$9),'EVALUACIÓN 19-21'!$C90&amp;". ",IF(AND($F$9=PARÁMETROS!$F$9,PARÁMETROS!$O83='MAPA DE RIESGOS'!AG$9),'EVALUACIÓN 19-21'!$C90&amp;". ",IF(AND($F$9=PARÁMETROS!$F$10,PARÁMETROS!$S83='MAPA DE RIESGOS'!AG$9),'EVALUACIÓN 19-21'!$C90&amp;". ",IF(AND($F$9=PARÁMETROS!$F$11,PARÁMETROS!$W83='MAPA DE RIESGOS'!AG$9),'EVALUACIÓN 22'!$C90&amp;". ",""))))</f>
        <v/>
      </c>
      <c r="AH88" s="53" t="str">
        <f>+IF(AND($F$9=PARÁMETROS!$F$8,PARÁMETROS!$K83=AH$9),'EVALUACIÓN 19-21'!$C90&amp;". ",IF(AND($F$9=PARÁMETROS!$F$9,PARÁMETROS!$O83='MAPA DE RIESGOS'!AH$9),'EVALUACIÓN 19-21'!$C90&amp;". ",IF(AND($F$9=PARÁMETROS!$F$10,PARÁMETROS!$S83='MAPA DE RIESGOS'!AH$9),'EVALUACIÓN 19-21'!$C90&amp;". ",IF(AND($F$9=PARÁMETROS!$F$11,PARÁMETROS!$W83='MAPA DE RIESGOS'!AH$9),'EVALUACIÓN 22'!$C90&amp;". ",""))))</f>
        <v/>
      </c>
    </row>
    <row r="89" spans="9:34" ht="15" x14ac:dyDescent="0.25">
      <c r="I89" s="48"/>
      <c r="J89" s="51" t="str">
        <f>+IF(AND($F$9=PARÁMETROS!$F$8,PARÁMETROS!$K84=J$9),'EVALUACIÓN 19-21'!$C91&amp;". ",IF(AND($F$9=PARÁMETROS!$F$9,PARÁMETROS!$O84='MAPA DE RIESGOS'!J$9),'EVALUACIÓN 19-21'!$C91&amp;". ",IF(AND($F$9=PARÁMETROS!$F$10,PARÁMETROS!$S84='MAPA DE RIESGOS'!J$9),'EVALUACIÓN 19-21'!$C91&amp;". ",IF(AND($F$9=PARÁMETROS!$F$11,PARÁMETROS!$W84='MAPA DE RIESGOS'!J$9),'EVALUACIÓN 22'!$C91&amp;". ",""))))</f>
        <v/>
      </c>
      <c r="K89" s="52" t="str">
        <f>+IF(AND($F$9=PARÁMETROS!$F$8,PARÁMETROS!$K84=K$9),'EVALUACIÓN 19-21'!$C91&amp;". ",IF(AND($F$9=PARÁMETROS!$F$9,PARÁMETROS!$O84='MAPA DE RIESGOS'!K$9),'EVALUACIÓN 19-21'!$C91&amp;". ",IF(AND($F$9=PARÁMETROS!$F$10,PARÁMETROS!$S84='MAPA DE RIESGOS'!K$9),'EVALUACIÓN 19-21'!$C91&amp;". ",IF(AND($F$9=PARÁMETROS!$F$11,PARÁMETROS!$W84='MAPA DE RIESGOS'!K$9),'EVALUACIÓN 22'!$C91&amp;". ",""))))</f>
        <v/>
      </c>
      <c r="L89" s="52" t="str">
        <f>+IF(AND($F$9=PARÁMETROS!$F$8,PARÁMETROS!$K84=L$9),'EVALUACIÓN 19-21'!$C91&amp;". ",IF(AND($F$9=PARÁMETROS!$F$9,PARÁMETROS!$O84='MAPA DE RIESGOS'!L$9),'EVALUACIÓN 19-21'!$C91&amp;". ",IF(AND($F$9=PARÁMETROS!$F$10,PARÁMETROS!$S84='MAPA DE RIESGOS'!L$9),'EVALUACIÓN 19-21'!$C91&amp;". ",IF(AND($F$9=PARÁMETROS!$F$11,PARÁMETROS!$W84='MAPA DE RIESGOS'!L$9),'EVALUACIÓN 22'!$C91&amp;". ",""))))</f>
        <v/>
      </c>
      <c r="M89" s="52" t="str">
        <f>+IF(AND($F$9=PARÁMETROS!$F$8,PARÁMETROS!$K84=M$9),'EVALUACIÓN 19-21'!$C91&amp;". ",IF(AND($F$9=PARÁMETROS!$F$9,PARÁMETROS!$O84='MAPA DE RIESGOS'!M$9),'EVALUACIÓN 19-21'!$C91&amp;". ",IF(AND($F$9=PARÁMETROS!$F$10,PARÁMETROS!$S84='MAPA DE RIESGOS'!M$9),'EVALUACIÓN 19-21'!$C91&amp;". ",IF(AND($F$9=PARÁMETROS!$F$11,PARÁMETROS!$W84='MAPA DE RIESGOS'!M$9),'EVALUACIÓN 22'!$C91&amp;". ",""))))</f>
        <v/>
      </c>
      <c r="N89" s="52" t="str">
        <f>+IF(AND($F$9=PARÁMETROS!$F$8,PARÁMETROS!$K84=N$9),'EVALUACIÓN 19-21'!$C91&amp;". ",IF(AND($F$9=PARÁMETROS!$F$9,PARÁMETROS!$O84='MAPA DE RIESGOS'!N$9),'EVALUACIÓN 19-21'!$C91&amp;". ",IF(AND($F$9=PARÁMETROS!$F$10,PARÁMETROS!$S84='MAPA DE RIESGOS'!N$9),'EVALUACIÓN 19-21'!$C91&amp;". ",IF(AND($F$9=PARÁMETROS!$F$11,PARÁMETROS!$W84='MAPA DE RIESGOS'!N$9),'EVALUACIÓN 22'!$C91&amp;". ",""))))</f>
        <v/>
      </c>
      <c r="O89" s="52" t="str">
        <f>+IF(AND($F$9=PARÁMETROS!$F$8,PARÁMETROS!$K84=O$9),'EVALUACIÓN 19-21'!$C91&amp;". ",IF(AND($F$9=PARÁMETROS!$F$9,PARÁMETROS!$O84='MAPA DE RIESGOS'!O$9),'EVALUACIÓN 19-21'!$C91&amp;". ",IF(AND($F$9=PARÁMETROS!$F$10,PARÁMETROS!$S84='MAPA DE RIESGOS'!O$9),'EVALUACIÓN 19-21'!$C91&amp;". ",IF(AND($F$9=PARÁMETROS!$F$11,PARÁMETROS!$W84='MAPA DE RIESGOS'!O$9),'EVALUACIÓN 22'!$C91&amp;". ",""))))</f>
        <v/>
      </c>
      <c r="P89" s="52" t="str">
        <f>+IF(AND($F$9=PARÁMETROS!$F$8,PARÁMETROS!$K84=P$9),'EVALUACIÓN 19-21'!$C91&amp;". ",IF(AND($F$9=PARÁMETROS!$F$9,PARÁMETROS!$O84='MAPA DE RIESGOS'!P$9),'EVALUACIÓN 19-21'!$C91&amp;". ",IF(AND($F$9=PARÁMETROS!$F$10,PARÁMETROS!$S84='MAPA DE RIESGOS'!P$9),'EVALUACIÓN 19-21'!$C91&amp;". ",IF(AND($F$9=PARÁMETROS!$F$11,PARÁMETROS!$W84='MAPA DE RIESGOS'!P$9),'EVALUACIÓN 22'!$C91&amp;". ",""))))</f>
        <v/>
      </c>
      <c r="Q89" s="52" t="str">
        <f>+IF(AND($F$9=PARÁMETROS!$F$8,PARÁMETROS!$K84=Q$9),'EVALUACIÓN 19-21'!$C91&amp;". ",IF(AND($F$9=PARÁMETROS!$F$9,PARÁMETROS!$O84='MAPA DE RIESGOS'!Q$9),'EVALUACIÓN 19-21'!$C91&amp;". ",IF(AND($F$9=PARÁMETROS!$F$10,PARÁMETROS!$S84='MAPA DE RIESGOS'!Q$9),'EVALUACIÓN 19-21'!$C91&amp;". ",IF(AND($F$9=PARÁMETROS!$F$11,PARÁMETROS!$W84='MAPA DE RIESGOS'!Q$9),'EVALUACIÓN 22'!$C91&amp;". ",""))))</f>
        <v/>
      </c>
      <c r="R89" s="52" t="str">
        <f>+IF(AND($F$9=PARÁMETROS!$F$8,PARÁMETROS!$K84=R$9),'EVALUACIÓN 19-21'!$C91&amp;". ",IF(AND($F$9=PARÁMETROS!$F$9,PARÁMETROS!$O84='MAPA DE RIESGOS'!R$9),'EVALUACIÓN 19-21'!$C91&amp;". ",IF(AND($F$9=PARÁMETROS!$F$10,PARÁMETROS!$S84='MAPA DE RIESGOS'!R$9),'EVALUACIÓN 19-21'!$C91&amp;". ",IF(AND($F$9=PARÁMETROS!$F$11,PARÁMETROS!$W84='MAPA DE RIESGOS'!R$9),'EVALUACIÓN 22'!$C91&amp;". ",""))))</f>
        <v/>
      </c>
      <c r="S89" s="52" t="str">
        <f>+IF(AND($F$9=PARÁMETROS!$F$8,PARÁMETROS!$K84=S$9),'EVALUACIÓN 19-21'!$C91&amp;". ",IF(AND($F$9=PARÁMETROS!$F$9,PARÁMETROS!$O84='MAPA DE RIESGOS'!S$9),'EVALUACIÓN 19-21'!$C91&amp;". ",IF(AND($F$9=PARÁMETROS!$F$10,PARÁMETROS!$S84='MAPA DE RIESGOS'!S$9),'EVALUACIÓN 19-21'!$C91&amp;". ",IF(AND($F$9=PARÁMETROS!$F$11,PARÁMETROS!$W84='MAPA DE RIESGOS'!S$9),'EVALUACIÓN 22'!$C91&amp;". ",""))))</f>
        <v/>
      </c>
      <c r="T89" s="52" t="str">
        <f>+IF(AND($F$9=PARÁMETROS!$F$8,PARÁMETROS!$K84=T$9),'EVALUACIÓN 19-21'!$C91&amp;". ",IF(AND($F$9=PARÁMETROS!$F$9,PARÁMETROS!$O84='MAPA DE RIESGOS'!T$9),'EVALUACIÓN 19-21'!$C91&amp;". ",IF(AND($F$9=PARÁMETROS!$F$10,PARÁMETROS!$S84='MAPA DE RIESGOS'!T$9),'EVALUACIÓN 19-21'!$C91&amp;". ",IF(AND($F$9=PARÁMETROS!$F$11,PARÁMETROS!$W84='MAPA DE RIESGOS'!T$9),'EVALUACIÓN 22'!$C91&amp;". ",""))))</f>
        <v/>
      </c>
      <c r="U89" s="52" t="str">
        <f>+IF(AND($F$9=PARÁMETROS!$F$8,PARÁMETROS!$K84=U$9),'EVALUACIÓN 19-21'!$C91&amp;". ",IF(AND($F$9=PARÁMETROS!$F$9,PARÁMETROS!$O84='MAPA DE RIESGOS'!U$9),'EVALUACIÓN 19-21'!$C91&amp;". ",IF(AND($F$9=PARÁMETROS!$F$10,PARÁMETROS!$S84='MAPA DE RIESGOS'!U$9),'EVALUACIÓN 19-21'!$C91&amp;". ",IF(AND($F$9=PARÁMETROS!$F$11,PARÁMETROS!$W84='MAPA DE RIESGOS'!U$9),'EVALUACIÓN 22'!$C91&amp;". ",""))))</f>
        <v/>
      </c>
      <c r="V89" s="52" t="str">
        <f>+IF(AND($F$9=PARÁMETROS!$F$8,PARÁMETROS!$K84=V$9),'EVALUACIÓN 19-21'!$C91&amp;". ",IF(AND($F$9=PARÁMETROS!$F$9,PARÁMETROS!$O84='MAPA DE RIESGOS'!V$9),'EVALUACIÓN 19-21'!$C91&amp;". ",IF(AND($F$9=PARÁMETROS!$F$10,PARÁMETROS!$S84='MAPA DE RIESGOS'!V$9),'EVALUACIÓN 19-21'!$C91&amp;". ",IF(AND($F$9=PARÁMETROS!$F$11,PARÁMETROS!$W84='MAPA DE RIESGOS'!V$9),'EVALUACIÓN 22'!$C91&amp;". ",""))))</f>
        <v/>
      </c>
      <c r="W89" s="52" t="str">
        <f>+IF(AND($F$9=PARÁMETROS!$F$8,PARÁMETROS!$K84=W$9),'EVALUACIÓN 19-21'!$C91&amp;". ",IF(AND($F$9=PARÁMETROS!$F$9,PARÁMETROS!$O84='MAPA DE RIESGOS'!W$9),'EVALUACIÓN 19-21'!$C91&amp;". ",IF(AND($F$9=PARÁMETROS!$F$10,PARÁMETROS!$S84='MAPA DE RIESGOS'!W$9),'EVALUACIÓN 19-21'!$C91&amp;". ",IF(AND($F$9=PARÁMETROS!$F$11,PARÁMETROS!$W84='MAPA DE RIESGOS'!W$9),'EVALUACIÓN 22'!$C91&amp;". ",""))))</f>
        <v/>
      </c>
      <c r="X89" s="52" t="str">
        <f>+IF(AND($F$9=PARÁMETROS!$F$8,PARÁMETROS!$K84=X$9),'EVALUACIÓN 19-21'!$C91&amp;". ",IF(AND($F$9=PARÁMETROS!$F$9,PARÁMETROS!$O84='MAPA DE RIESGOS'!X$9),'EVALUACIÓN 19-21'!$C91&amp;". ",IF(AND($F$9=PARÁMETROS!$F$10,PARÁMETROS!$S84='MAPA DE RIESGOS'!X$9),'EVALUACIÓN 19-21'!$C91&amp;". ",IF(AND($F$9=PARÁMETROS!$F$11,PARÁMETROS!$W84='MAPA DE RIESGOS'!X$9),'EVALUACIÓN 22'!$C91&amp;". ",""))))</f>
        <v/>
      </c>
      <c r="Y89" s="52" t="str">
        <f>+IF(AND($F$9=PARÁMETROS!$F$8,PARÁMETROS!$K84=Y$9),'EVALUACIÓN 19-21'!$C91&amp;". ",IF(AND($F$9=PARÁMETROS!$F$9,PARÁMETROS!$O84='MAPA DE RIESGOS'!Y$9),'EVALUACIÓN 19-21'!$C91&amp;". ",IF(AND($F$9=PARÁMETROS!$F$10,PARÁMETROS!$S84='MAPA DE RIESGOS'!Y$9),'EVALUACIÓN 19-21'!$C91&amp;". ",IF(AND($F$9=PARÁMETROS!$F$11,PARÁMETROS!$W84='MAPA DE RIESGOS'!Y$9),'EVALUACIÓN 22'!$C91&amp;". ",""))))</f>
        <v/>
      </c>
      <c r="Z89" s="52" t="str">
        <f>+IF(AND($F$9=PARÁMETROS!$F$8,PARÁMETROS!$K84=Z$9),'EVALUACIÓN 19-21'!$C91&amp;". ",IF(AND($F$9=PARÁMETROS!$F$9,PARÁMETROS!$O84='MAPA DE RIESGOS'!Z$9),'EVALUACIÓN 19-21'!$C91&amp;". ",IF(AND($F$9=PARÁMETROS!$F$10,PARÁMETROS!$S84='MAPA DE RIESGOS'!Z$9),'EVALUACIÓN 19-21'!$C91&amp;". ",IF(AND($F$9=PARÁMETROS!$F$11,PARÁMETROS!$W84='MAPA DE RIESGOS'!Z$9),'EVALUACIÓN 22'!$C91&amp;". ",""))))</f>
        <v/>
      </c>
      <c r="AA89" s="52" t="str">
        <f>+IF(AND($F$9=PARÁMETROS!$F$8,PARÁMETROS!$K84=AA$9),'EVALUACIÓN 19-21'!$C91&amp;". ",IF(AND($F$9=PARÁMETROS!$F$9,PARÁMETROS!$O84='MAPA DE RIESGOS'!AA$9),'EVALUACIÓN 19-21'!$C91&amp;". ",IF(AND($F$9=PARÁMETROS!$F$10,PARÁMETROS!$S84='MAPA DE RIESGOS'!AA$9),'EVALUACIÓN 19-21'!$C91&amp;". ",IF(AND($F$9=PARÁMETROS!$F$11,PARÁMETROS!$W84='MAPA DE RIESGOS'!AA$9),'EVALUACIÓN 22'!$C91&amp;". ",""))))</f>
        <v/>
      </c>
      <c r="AB89" s="52" t="str">
        <f>+IF(AND($F$9=PARÁMETROS!$F$8,PARÁMETROS!$K84=AB$9),'EVALUACIÓN 19-21'!$C91&amp;". ",IF(AND($F$9=PARÁMETROS!$F$9,PARÁMETROS!$O84='MAPA DE RIESGOS'!AB$9),'EVALUACIÓN 19-21'!$C91&amp;". ",IF(AND($F$9=PARÁMETROS!$F$10,PARÁMETROS!$S84='MAPA DE RIESGOS'!AB$9),'EVALUACIÓN 19-21'!$C91&amp;". ",IF(AND($F$9=PARÁMETROS!$F$11,PARÁMETROS!$W84='MAPA DE RIESGOS'!AB$9),'EVALUACIÓN 22'!$C91&amp;". ",""))))</f>
        <v/>
      </c>
      <c r="AC89" s="52" t="str">
        <f>+IF(AND($F$9=PARÁMETROS!$F$8,PARÁMETROS!$K84=AC$9),'EVALUACIÓN 19-21'!$C91&amp;". ",IF(AND($F$9=PARÁMETROS!$F$9,PARÁMETROS!$O84='MAPA DE RIESGOS'!AC$9),'EVALUACIÓN 19-21'!$C91&amp;". ",IF(AND($F$9=PARÁMETROS!$F$10,PARÁMETROS!$S84='MAPA DE RIESGOS'!AC$9),'EVALUACIÓN 19-21'!$C91&amp;". ",IF(AND($F$9=PARÁMETROS!$F$11,PARÁMETROS!$W84='MAPA DE RIESGOS'!AC$9),'EVALUACIÓN 22'!$C91&amp;". ",""))))</f>
        <v/>
      </c>
      <c r="AD89" s="52" t="str">
        <f>+IF(AND($F$9=PARÁMETROS!$F$8,PARÁMETROS!$K84=AD$9),'EVALUACIÓN 19-21'!$C91&amp;". ",IF(AND($F$9=PARÁMETROS!$F$9,PARÁMETROS!$O84='MAPA DE RIESGOS'!AD$9),'EVALUACIÓN 19-21'!$C91&amp;". ",IF(AND($F$9=PARÁMETROS!$F$10,PARÁMETROS!$S84='MAPA DE RIESGOS'!AD$9),'EVALUACIÓN 19-21'!$C91&amp;". ",IF(AND($F$9=PARÁMETROS!$F$11,PARÁMETROS!$W84='MAPA DE RIESGOS'!AD$9),'EVALUACIÓN 22'!$C91&amp;". ",""))))</f>
        <v/>
      </c>
      <c r="AE89" s="52" t="str">
        <f>+IF(AND($F$9=PARÁMETROS!$F$8,PARÁMETROS!$K84=AE$9),'EVALUACIÓN 19-21'!$C91&amp;". ",IF(AND($F$9=PARÁMETROS!$F$9,PARÁMETROS!$O84='MAPA DE RIESGOS'!AE$9),'EVALUACIÓN 19-21'!$C91&amp;". ",IF(AND($F$9=PARÁMETROS!$F$10,PARÁMETROS!$S84='MAPA DE RIESGOS'!AE$9),'EVALUACIÓN 19-21'!$C91&amp;". ",IF(AND($F$9=PARÁMETROS!$F$11,PARÁMETROS!$W84='MAPA DE RIESGOS'!AE$9),'EVALUACIÓN 22'!$C91&amp;". ",""))))</f>
        <v/>
      </c>
      <c r="AF89" s="52" t="str">
        <f>+IF(AND($F$9=PARÁMETROS!$F$8,PARÁMETROS!$K84=AF$9),'EVALUACIÓN 19-21'!$C91&amp;". ",IF(AND($F$9=PARÁMETROS!$F$9,PARÁMETROS!$O84='MAPA DE RIESGOS'!AF$9),'EVALUACIÓN 19-21'!$C91&amp;". ",IF(AND($F$9=PARÁMETROS!$F$10,PARÁMETROS!$S84='MAPA DE RIESGOS'!AF$9),'EVALUACIÓN 19-21'!$C91&amp;". ",IF(AND($F$9=PARÁMETROS!$F$11,PARÁMETROS!$W84='MAPA DE RIESGOS'!AF$9),'EVALUACIÓN 22'!$C91&amp;". ",""))))</f>
        <v/>
      </c>
      <c r="AG89" s="52" t="str">
        <f>+IF(AND($F$9=PARÁMETROS!$F$8,PARÁMETROS!$K84=AG$9),'EVALUACIÓN 19-21'!$C91&amp;". ",IF(AND($F$9=PARÁMETROS!$F$9,PARÁMETROS!$O84='MAPA DE RIESGOS'!AG$9),'EVALUACIÓN 19-21'!$C91&amp;". ",IF(AND($F$9=PARÁMETROS!$F$10,PARÁMETROS!$S84='MAPA DE RIESGOS'!AG$9),'EVALUACIÓN 19-21'!$C91&amp;". ",IF(AND($F$9=PARÁMETROS!$F$11,PARÁMETROS!$W84='MAPA DE RIESGOS'!AG$9),'EVALUACIÓN 22'!$C91&amp;". ",""))))</f>
        <v/>
      </c>
      <c r="AH89" s="53" t="str">
        <f>+IF(AND($F$9=PARÁMETROS!$F$8,PARÁMETROS!$K84=AH$9),'EVALUACIÓN 19-21'!$C91&amp;". ",IF(AND($F$9=PARÁMETROS!$F$9,PARÁMETROS!$O84='MAPA DE RIESGOS'!AH$9),'EVALUACIÓN 19-21'!$C91&amp;". ",IF(AND($F$9=PARÁMETROS!$F$10,PARÁMETROS!$S84='MAPA DE RIESGOS'!AH$9),'EVALUACIÓN 19-21'!$C91&amp;". ",IF(AND($F$9=PARÁMETROS!$F$11,PARÁMETROS!$W84='MAPA DE RIESGOS'!AH$9),'EVALUACIÓN 22'!$C91&amp;". ",""))))</f>
        <v/>
      </c>
    </row>
    <row r="90" spans="9:34" ht="15" x14ac:dyDescent="0.25">
      <c r="I90" s="48"/>
      <c r="J90" s="51" t="str">
        <f>+IF(AND($F$9=PARÁMETROS!$F$8,PARÁMETROS!$K85=J$9),'EVALUACIÓN 19-21'!$C92&amp;". ",IF(AND($F$9=PARÁMETROS!$F$9,PARÁMETROS!$O85='MAPA DE RIESGOS'!J$9),'EVALUACIÓN 19-21'!$C92&amp;". ",IF(AND($F$9=PARÁMETROS!$F$10,PARÁMETROS!$S85='MAPA DE RIESGOS'!J$9),'EVALUACIÓN 19-21'!$C92&amp;". ",IF(AND($F$9=PARÁMETROS!$F$11,PARÁMETROS!$W85='MAPA DE RIESGOS'!J$9),'EVALUACIÓN 22'!$C92&amp;". ",""))))</f>
        <v/>
      </c>
      <c r="K90" s="52" t="str">
        <f>+IF(AND($F$9=PARÁMETROS!$F$8,PARÁMETROS!$K85=K$9),'EVALUACIÓN 19-21'!$C92&amp;". ",IF(AND($F$9=PARÁMETROS!$F$9,PARÁMETROS!$O85='MAPA DE RIESGOS'!K$9),'EVALUACIÓN 19-21'!$C92&amp;". ",IF(AND($F$9=PARÁMETROS!$F$10,PARÁMETROS!$S85='MAPA DE RIESGOS'!K$9),'EVALUACIÓN 19-21'!$C92&amp;". ",IF(AND($F$9=PARÁMETROS!$F$11,PARÁMETROS!$W85='MAPA DE RIESGOS'!K$9),'EVALUACIÓN 22'!$C92&amp;". ",""))))</f>
        <v/>
      </c>
      <c r="L90" s="52" t="str">
        <f>+IF(AND($F$9=PARÁMETROS!$F$8,PARÁMETROS!$K85=L$9),'EVALUACIÓN 19-21'!$C92&amp;". ",IF(AND($F$9=PARÁMETROS!$F$9,PARÁMETROS!$O85='MAPA DE RIESGOS'!L$9),'EVALUACIÓN 19-21'!$C92&amp;". ",IF(AND($F$9=PARÁMETROS!$F$10,PARÁMETROS!$S85='MAPA DE RIESGOS'!L$9),'EVALUACIÓN 19-21'!$C92&amp;". ",IF(AND($F$9=PARÁMETROS!$F$11,PARÁMETROS!$W85='MAPA DE RIESGOS'!L$9),'EVALUACIÓN 22'!$C92&amp;". ",""))))</f>
        <v/>
      </c>
      <c r="M90" s="52" t="str">
        <f>+IF(AND($F$9=PARÁMETROS!$F$8,PARÁMETROS!$K85=M$9),'EVALUACIÓN 19-21'!$C92&amp;". ",IF(AND($F$9=PARÁMETROS!$F$9,PARÁMETROS!$O85='MAPA DE RIESGOS'!M$9),'EVALUACIÓN 19-21'!$C92&amp;". ",IF(AND($F$9=PARÁMETROS!$F$10,PARÁMETROS!$S85='MAPA DE RIESGOS'!M$9),'EVALUACIÓN 19-21'!$C92&amp;". ",IF(AND($F$9=PARÁMETROS!$F$11,PARÁMETROS!$W85='MAPA DE RIESGOS'!M$9),'EVALUACIÓN 22'!$C92&amp;". ",""))))</f>
        <v/>
      </c>
      <c r="N90" s="52" t="str">
        <f>+IF(AND($F$9=PARÁMETROS!$F$8,PARÁMETROS!$K85=N$9),'EVALUACIÓN 19-21'!$C92&amp;". ",IF(AND($F$9=PARÁMETROS!$F$9,PARÁMETROS!$O85='MAPA DE RIESGOS'!N$9),'EVALUACIÓN 19-21'!$C92&amp;". ",IF(AND($F$9=PARÁMETROS!$F$10,PARÁMETROS!$S85='MAPA DE RIESGOS'!N$9),'EVALUACIÓN 19-21'!$C92&amp;". ",IF(AND($F$9=PARÁMETROS!$F$11,PARÁMETROS!$W85='MAPA DE RIESGOS'!N$9),'EVALUACIÓN 22'!$C92&amp;". ",""))))</f>
        <v/>
      </c>
      <c r="O90" s="52" t="str">
        <f>+IF(AND($F$9=PARÁMETROS!$F$8,PARÁMETROS!$K85=O$9),'EVALUACIÓN 19-21'!$C92&amp;". ",IF(AND($F$9=PARÁMETROS!$F$9,PARÁMETROS!$O85='MAPA DE RIESGOS'!O$9),'EVALUACIÓN 19-21'!$C92&amp;". ",IF(AND($F$9=PARÁMETROS!$F$10,PARÁMETROS!$S85='MAPA DE RIESGOS'!O$9),'EVALUACIÓN 19-21'!$C92&amp;". ",IF(AND($F$9=PARÁMETROS!$F$11,PARÁMETROS!$W85='MAPA DE RIESGOS'!O$9),'EVALUACIÓN 22'!$C92&amp;". ",""))))</f>
        <v/>
      </c>
      <c r="P90" s="52" t="str">
        <f>+IF(AND($F$9=PARÁMETROS!$F$8,PARÁMETROS!$K85=P$9),'EVALUACIÓN 19-21'!$C92&amp;". ",IF(AND($F$9=PARÁMETROS!$F$9,PARÁMETROS!$O85='MAPA DE RIESGOS'!P$9),'EVALUACIÓN 19-21'!$C92&amp;". ",IF(AND($F$9=PARÁMETROS!$F$10,PARÁMETROS!$S85='MAPA DE RIESGOS'!P$9),'EVALUACIÓN 19-21'!$C92&amp;". ",IF(AND($F$9=PARÁMETROS!$F$11,PARÁMETROS!$W85='MAPA DE RIESGOS'!P$9),'EVALUACIÓN 22'!$C92&amp;". ",""))))</f>
        <v/>
      </c>
      <c r="Q90" s="52" t="str">
        <f>+IF(AND($F$9=PARÁMETROS!$F$8,PARÁMETROS!$K85=Q$9),'EVALUACIÓN 19-21'!$C92&amp;". ",IF(AND($F$9=PARÁMETROS!$F$9,PARÁMETROS!$O85='MAPA DE RIESGOS'!Q$9),'EVALUACIÓN 19-21'!$C92&amp;". ",IF(AND($F$9=PARÁMETROS!$F$10,PARÁMETROS!$S85='MAPA DE RIESGOS'!Q$9),'EVALUACIÓN 19-21'!$C92&amp;". ",IF(AND($F$9=PARÁMETROS!$F$11,PARÁMETROS!$W85='MAPA DE RIESGOS'!Q$9),'EVALUACIÓN 22'!$C92&amp;". ",""))))</f>
        <v/>
      </c>
      <c r="R90" s="52" t="str">
        <f>+IF(AND($F$9=PARÁMETROS!$F$8,PARÁMETROS!$K85=R$9),'EVALUACIÓN 19-21'!$C92&amp;". ",IF(AND($F$9=PARÁMETROS!$F$9,PARÁMETROS!$O85='MAPA DE RIESGOS'!R$9),'EVALUACIÓN 19-21'!$C92&amp;". ",IF(AND($F$9=PARÁMETROS!$F$10,PARÁMETROS!$S85='MAPA DE RIESGOS'!R$9),'EVALUACIÓN 19-21'!$C92&amp;". ",IF(AND($F$9=PARÁMETROS!$F$11,PARÁMETROS!$W85='MAPA DE RIESGOS'!R$9),'EVALUACIÓN 22'!$C92&amp;". ",""))))</f>
        <v/>
      </c>
      <c r="S90" s="52" t="str">
        <f>+IF(AND($F$9=PARÁMETROS!$F$8,PARÁMETROS!$K85=S$9),'EVALUACIÓN 19-21'!$C92&amp;". ",IF(AND($F$9=PARÁMETROS!$F$9,PARÁMETROS!$O85='MAPA DE RIESGOS'!S$9),'EVALUACIÓN 19-21'!$C92&amp;". ",IF(AND($F$9=PARÁMETROS!$F$10,PARÁMETROS!$S85='MAPA DE RIESGOS'!S$9),'EVALUACIÓN 19-21'!$C92&amp;". ",IF(AND($F$9=PARÁMETROS!$F$11,PARÁMETROS!$W85='MAPA DE RIESGOS'!S$9),'EVALUACIÓN 22'!$C92&amp;". ",""))))</f>
        <v/>
      </c>
      <c r="T90" s="52" t="str">
        <f>+IF(AND($F$9=PARÁMETROS!$F$8,PARÁMETROS!$K85=T$9),'EVALUACIÓN 19-21'!$C92&amp;". ",IF(AND($F$9=PARÁMETROS!$F$9,PARÁMETROS!$O85='MAPA DE RIESGOS'!T$9),'EVALUACIÓN 19-21'!$C92&amp;". ",IF(AND($F$9=PARÁMETROS!$F$10,PARÁMETROS!$S85='MAPA DE RIESGOS'!T$9),'EVALUACIÓN 19-21'!$C92&amp;". ",IF(AND($F$9=PARÁMETROS!$F$11,PARÁMETROS!$W85='MAPA DE RIESGOS'!T$9),'EVALUACIÓN 22'!$C92&amp;". ",""))))</f>
        <v/>
      </c>
      <c r="U90" s="52" t="str">
        <f>+IF(AND($F$9=PARÁMETROS!$F$8,PARÁMETROS!$K85=U$9),'EVALUACIÓN 19-21'!$C92&amp;". ",IF(AND($F$9=PARÁMETROS!$F$9,PARÁMETROS!$O85='MAPA DE RIESGOS'!U$9),'EVALUACIÓN 19-21'!$C92&amp;". ",IF(AND($F$9=PARÁMETROS!$F$10,PARÁMETROS!$S85='MAPA DE RIESGOS'!U$9),'EVALUACIÓN 19-21'!$C92&amp;". ",IF(AND($F$9=PARÁMETROS!$F$11,PARÁMETROS!$W85='MAPA DE RIESGOS'!U$9),'EVALUACIÓN 22'!$C92&amp;". ",""))))</f>
        <v/>
      </c>
      <c r="V90" s="52" t="str">
        <f>+IF(AND($F$9=PARÁMETROS!$F$8,PARÁMETROS!$K85=V$9),'EVALUACIÓN 19-21'!$C92&amp;". ",IF(AND($F$9=PARÁMETROS!$F$9,PARÁMETROS!$O85='MAPA DE RIESGOS'!V$9),'EVALUACIÓN 19-21'!$C92&amp;". ",IF(AND($F$9=PARÁMETROS!$F$10,PARÁMETROS!$S85='MAPA DE RIESGOS'!V$9),'EVALUACIÓN 19-21'!$C92&amp;". ",IF(AND($F$9=PARÁMETROS!$F$11,PARÁMETROS!$W85='MAPA DE RIESGOS'!V$9),'EVALUACIÓN 22'!$C92&amp;". ",""))))</f>
        <v/>
      </c>
      <c r="W90" s="52" t="str">
        <f>+IF(AND($F$9=PARÁMETROS!$F$8,PARÁMETROS!$K85=W$9),'EVALUACIÓN 19-21'!$C92&amp;". ",IF(AND($F$9=PARÁMETROS!$F$9,PARÁMETROS!$O85='MAPA DE RIESGOS'!W$9),'EVALUACIÓN 19-21'!$C92&amp;". ",IF(AND($F$9=PARÁMETROS!$F$10,PARÁMETROS!$S85='MAPA DE RIESGOS'!W$9),'EVALUACIÓN 19-21'!$C92&amp;". ",IF(AND($F$9=PARÁMETROS!$F$11,PARÁMETROS!$W85='MAPA DE RIESGOS'!W$9),'EVALUACIÓN 22'!$C92&amp;". ",""))))</f>
        <v/>
      </c>
      <c r="X90" s="52" t="str">
        <f>+IF(AND($F$9=PARÁMETROS!$F$8,PARÁMETROS!$K85=X$9),'EVALUACIÓN 19-21'!$C92&amp;". ",IF(AND($F$9=PARÁMETROS!$F$9,PARÁMETROS!$O85='MAPA DE RIESGOS'!X$9),'EVALUACIÓN 19-21'!$C92&amp;". ",IF(AND($F$9=PARÁMETROS!$F$10,PARÁMETROS!$S85='MAPA DE RIESGOS'!X$9),'EVALUACIÓN 19-21'!$C92&amp;". ",IF(AND($F$9=PARÁMETROS!$F$11,PARÁMETROS!$W85='MAPA DE RIESGOS'!X$9),'EVALUACIÓN 22'!$C92&amp;". ",""))))</f>
        <v/>
      </c>
      <c r="Y90" s="52" t="str">
        <f>+IF(AND($F$9=PARÁMETROS!$F$8,PARÁMETROS!$K85=Y$9),'EVALUACIÓN 19-21'!$C92&amp;". ",IF(AND($F$9=PARÁMETROS!$F$9,PARÁMETROS!$O85='MAPA DE RIESGOS'!Y$9),'EVALUACIÓN 19-21'!$C92&amp;". ",IF(AND($F$9=PARÁMETROS!$F$10,PARÁMETROS!$S85='MAPA DE RIESGOS'!Y$9),'EVALUACIÓN 19-21'!$C92&amp;". ",IF(AND($F$9=PARÁMETROS!$F$11,PARÁMETROS!$W85='MAPA DE RIESGOS'!Y$9),'EVALUACIÓN 22'!$C92&amp;". ",""))))</f>
        <v/>
      </c>
      <c r="Z90" s="52" t="str">
        <f>+IF(AND($F$9=PARÁMETROS!$F$8,PARÁMETROS!$K85=Z$9),'EVALUACIÓN 19-21'!$C92&amp;". ",IF(AND($F$9=PARÁMETROS!$F$9,PARÁMETROS!$O85='MAPA DE RIESGOS'!Z$9),'EVALUACIÓN 19-21'!$C92&amp;". ",IF(AND($F$9=PARÁMETROS!$F$10,PARÁMETROS!$S85='MAPA DE RIESGOS'!Z$9),'EVALUACIÓN 19-21'!$C92&amp;". ",IF(AND($F$9=PARÁMETROS!$F$11,PARÁMETROS!$W85='MAPA DE RIESGOS'!Z$9),'EVALUACIÓN 22'!$C92&amp;". ",""))))</f>
        <v/>
      </c>
      <c r="AA90" s="52" t="str">
        <f>+IF(AND($F$9=PARÁMETROS!$F$8,PARÁMETROS!$K85=AA$9),'EVALUACIÓN 19-21'!$C92&amp;". ",IF(AND($F$9=PARÁMETROS!$F$9,PARÁMETROS!$O85='MAPA DE RIESGOS'!AA$9),'EVALUACIÓN 19-21'!$C92&amp;". ",IF(AND($F$9=PARÁMETROS!$F$10,PARÁMETROS!$S85='MAPA DE RIESGOS'!AA$9),'EVALUACIÓN 19-21'!$C92&amp;". ",IF(AND($F$9=PARÁMETROS!$F$11,PARÁMETROS!$W85='MAPA DE RIESGOS'!AA$9),'EVALUACIÓN 22'!$C92&amp;". ",""))))</f>
        <v/>
      </c>
      <c r="AB90" s="52" t="str">
        <f>+IF(AND($F$9=PARÁMETROS!$F$8,PARÁMETROS!$K85=AB$9),'EVALUACIÓN 19-21'!$C92&amp;". ",IF(AND($F$9=PARÁMETROS!$F$9,PARÁMETROS!$O85='MAPA DE RIESGOS'!AB$9),'EVALUACIÓN 19-21'!$C92&amp;". ",IF(AND($F$9=PARÁMETROS!$F$10,PARÁMETROS!$S85='MAPA DE RIESGOS'!AB$9),'EVALUACIÓN 19-21'!$C92&amp;". ",IF(AND($F$9=PARÁMETROS!$F$11,PARÁMETROS!$W85='MAPA DE RIESGOS'!AB$9),'EVALUACIÓN 22'!$C92&amp;". ",""))))</f>
        <v/>
      </c>
      <c r="AC90" s="52" t="str">
        <f>+IF(AND($F$9=PARÁMETROS!$F$8,PARÁMETROS!$K85=AC$9),'EVALUACIÓN 19-21'!$C92&amp;". ",IF(AND($F$9=PARÁMETROS!$F$9,PARÁMETROS!$O85='MAPA DE RIESGOS'!AC$9),'EVALUACIÓN 19-21'!$C92&amp;". ",IF(AND($F$9=PARÁMETROS!$F$10,PARÁMETROS!$S85='MAPA DE RIESGOS'!AC$9),'EVALUACIÓN 19-21'!$C92&amp;". ",IF(AND($F$9=PARÁMETROS!$F$11,PARÁMETROS!$W85='MAPA DE RIESGOS'!AC$9),'EVALUACIÓN 22'!$C92&amp;". ",""))))</f>
        <v/>
      </c>
      <c r="AD90" s="52" t="str">
        <f>+IF(AND($F$9=PARÁMETROS!$F$8,PARÁMETROS!$K85=AD$9),'EVALUACIÓN 19-21'!$C92&amp;". ",IF(AND($F$9=PARÁMETROS!$F$9,PARÁMETROS!$O85='MAPA DE RIESGOS'!AD$9),'EVALUACIÓN 19-21'!$C92&amp;". ",IF(AND($F$9=PARÁMETROS!$F$10,PARÁMETROS!$S85='MAPA DE RIESGOS'!AD$9),'EVALUACIÓN 19-21'!$C92&amp;". ",IF(AND($F$9=PARÁMETROS!$F$11,PARÁMETROS!$W85='MAPA DE RIESGOS'!AD$9),'EVALUACIÓN 22'!$C92&amp;". ",""))))</f>
        <v/>
      </c>
      <c r="AE90" s="52" t="str">
        <f>+IF(AND($F$9=PARÁMETROS!$F$8,PARÁMETROS!$K85=AE$9),'EVALUACIÓN 19-21'!$C92&amp;". ",IF(AND($F$9=PARÁMETROS!$F$9,PARÁMETROS!$O85='MAPA DE RIESGOS'!AE$9),'EVALUACIÓN 19-21'!$C92&amp;". ",IF(AND($F$9=PARÁMETROS!$F$10,PARÁMETROS!$S85='MAPA DE RIESGOS'!AE$9),'EVALUACIÓN 19-21'!$C92&amp;". ",IF(AND($F$9=PARÁMETROS!$F$11,PARÁMETROS!$W85='MAPA DE RIESGOS'!AE$9),'EVALUACIÓN 22'!$C92&amp;". ",""))))</f>
        <v/>
      </c>
      <c r="AF90" s="52" t="str">
        <f>+IF(AND($F$9=PARÁMETROS!$F$8,PARÁMETROS!$K85=AF$9),'EVALUACIÓN 19-21'!$C92&amp;". ",IF(AND($F$9=PARÁMETROS!$F$9,PARÁMETROS!$O85='MAPA DE RIESGOS'!AF$9),'EVALUACIÓN 19-21'!$C92&amp;". ",IF(AND($F$9=PARÁMETROS!$F$10,PARÁMETROS!$S85='MAPA DE RIESGOS'!AF$9),'EVALUACIÓN 19-21'!$C92&amp;". ",IF(AND($F$9=PARÁMETROS!$F$11,PARÁMETROS!$W85='MAPA DE RIESGOS'!AF$9),'EVALUACIÓN 22'!$C92&amp;". ",""))))</f>
        <v/>
      </c>
      <c r="AG90" s="52" t="str">
        <f>+IF(AND($F$9=PARÁMETROS!$F$8,PARÁMETROS!$K85=AG$9),'EVALUACIÓN 19-21'!$C92&amp;". ",IF(AND($F$9=PARÁMETROS!$F$9,PARÁMETROS!$O85='MAPA DE RIESGOS'!AG$9),'EVALUACIÓN 19-21'!$C92&amp;". ",IF(AND($F$9=PARÁMETROS!$F$10,PARÁMETROS!$S85='MAPA DE RIESGOS'!AG$9),'EVALUACIÓN 19-21'!$C92&amp;". ",IF(AND($F$9=PARÁMETROS!$F$11,PARÁMETROS!$W85='MAPA DE RIESGOS'!AG$9),'EVALUACIÓN 22'!$C92&amp;". ",""))))</f>
        <v/>
      </c>
      <c r="AH90" s="53" t="str">
        <f>+IF(AND($F$9=PARÁMETROS!$F$8,PARÁMETROS!$K85=AH$9),'EVALUACIÓN 19-21'!$C92&amp;". ",IF(AND($F$9=PARÁMETROS!$F$9,PARÁMETROS!$O85='MAPA DE RIESGOS'!AH$9),'EVALUACIÓN 19-21'!$C92&amp;". ",IF(AND($F$9=PARÁMETROS!$F$10,PARÁMETROS!$S85='MAPA DE RIESGOS'!AH$9),'EVALUACIÓN 19-21'!$C92&amp;". ",IF(AND($F$9=PARÁMETROS!$F$11,PARÁMETROS!$W85='MAPA DE RIESGOS'!AH$9),'EVALUACIÓN 22'!$C92&amp;". ",""))))</f>
        <v/>
      </c>
    </row>
    <row r="91" spans="9:34" ht="15" x14ac:dyDescent="0.25">
      <c r="I91" s="48"/>
      <c r="J91" s="51" t="str">
        <f>+IF(AND($F$9=PARÁMETROS!$F$8,PARÁMETROS!$K86=J$9),'EVALUACIÓN 19-21'!$C93&amp;". ",IF(AND($F$9=PARÁMETROS!$F$9,PARÁMETROS!$O86='MAPA DE RIESGOS'!J$9),'EVALUACIÓN 19-21'!$C93&amp;". ",IF(AND($F$9=PARÁMETROS!$F$10,PARÁMETROS!$S86='MAPA DE RIESGOS'!J$9),'EVALUACIÓN 19-21'!$C93&amp;". ",IF(AND($F$9=PARÁMETROS!$F$11,PARÁMETROS!$W86='MAPA DE RIESGOS'!J$9),'EVALUACIÓN 22'!$C93&amp;". ",""))))</f>
        <v/>
      </c>
      <c r="K91" s="52" t="str">
        <f>+IF(AND($F$9=PARÁMETROS!$F$8,PARÁMETROS!$K86=K$9),'EVALUACIÓN 19-21'!$C93&amp;". ",IF(AND($F$9=PARÁMETROS!$F$9,PARÁMETROS!$O86='MAPA DE RIESGOS'!K$9),'EVALUACIÓN 19-21'!$C93&amp;". ",IF(AND($F$9=PARÁMETROS!$F$10,PARÁMETROS!$S86='MAPA DE RIESGOS'!K$9),'EVALUACIÓN 19-21'!$C93&amp;". ",IF(AND($F$9=PARÁMETROS!$F$11,PARÁMETROS!$W86='MAPA DE RIESGOS'!K$9),'EVALUACIÓN 22'!$C93&amp;". ",""))))</f>
        <v/>
      </c>
      <c r="L91" s="52" t="str">
        <f>+IF(AND($F$9=PARÁMETROS!$F$8,PARÁMETROS!$K86=L$9),'EVALUACIÓN 19-21'!$C93&amp;". ",IF(AND($F$9=PARÁMETROS!$F$9,PARÁMETROS!$O86='MAPA DE RIESGOS'!L$9),'EVALUACIÓN 19-21'!$C93&amp;". ",IF(AND($F$9=PARÁMETROS!$F$10,PARÁMETROS!$S86='MAPA DE RIESGOS'!L$9),'EVALUACIÓN 19-21'!$C93&amp;". ",IF(AND($F$9=PARÁMETROS!$F$11,PARÁMETROS!$W86='MAPA DE RIESGOS'!L$9),'EVALUACIÓN 22'!$C93&amp;". ",""))))</f>
        <v/>
      </c>
      <c r="M91" s="52" t="str">
        <f>+IF(AND($F$9=PARÁMETROS!$F$8,PARÁMETROS!$K86=M$9),'EVALUACIÓN 19-21'!$C93&amp;". ",IF(AND($F$9=PARÁMETROS!$F$9,PARÁMETROS!$O86='MAPA DE RIESGOS'!M$9),'EVALUACIÓN 19-21'!$C93&amp;". ",IF(AND($F$9=PARÁMETROS!$F$10,PARÁMETROS!$S86='MAPA DE RIESGOS'!M$9),'EVALUACIÓN 19-21'!$C93&amp;". ",IF(AND($F$9=PARÁMETROS!$F$11,PARÁMETROS!$W86='MAPA DE RIESGOS'!M$9),'EVALUACIÓN 22'!$C93&amp;". ",""))))</f>
        <v/>
      </c>
      <c r="N91" s="52" t="str">
        <f>+IF(AND($F$9=PARÁMETROS!$F$8,PARÁMETROS!$K86=N$9),'EVALUACIÓN 19-21'!$C93&amp;". ",IF(AND($F$9=PARÁMETROS!$F$9,PARÁMETROS!$O86='MAPA DE RIESGOS'!N$9),'EVALUACIÓN 19-21'!$C93&amp;". ",IF(AND($F$9=PARÁMETROS!$F$10,PARÁMETROS!$S86='MAPA DE RIESGOS'!N$9),'EVALUACIÓN 19-21'!$C93&amp;". ",IF(AND($F$9=PARÁMETROS!$F$11,PARÁMETROS!$W86='MAPA DE RIESGOS'!N$9),'EVALUACIÓN 22'!$C93&amp;". ",""))))</f>
        <v/>
      </c>
      <c r="O91" s="52" t="str">
        <f>+IF(AND($F$9=PARÁMETROS!$F$8,PARÁMETROS!$K86=O$9),'EVALUACIÓN 19-21'!$C93&amp;". ",IF(AND($F$9=PARÁMETROS!$F$9,PARÁMETROS!$O86='MAPA DE RIESGOS'!O$9),'EVALUACIÓN 19-21'!$C93&amp;". ",IF(AND($F$9=PARÁMETROS!$F$10,PARÁMETROS!$S86='MAPA DE RIESGOS'!O$9),'EVALUACIÓN 19-21'!$C93&amp;". ",IF(AND($F$9=PARÁMETROS!$F$11,PARÁMETROS!$W86='MAPA DE RIESGOS'!O$9),'EVALUACIÓN 22'!$C93&amp;". ",""))))</f>
        <v/>
      </c>
      <c r="P91" s="52" t="str">
        <f>+IF(AND($F$9=PARÁMETROS!$F$8,PARÁMETROS!$K86=P$9),'EVALUACIÓN 19-21'!$C93&amp;". ",IF(AND($F$9=PARÁMETROS!$F$9,PARÁMETROS!$O86='MAPA DE RIESGOS'!P$9),'EVALUACIÓN 19-21'!$C93&amp;". ",IF(AND($F$9=PARÁMETROS!$F$10,PARÁMETROS!$S86='MAPA DE RIESGOS'!P$9),'EVALUACIÓN 19-21'!$C93&amp;". ",IF(AND($F$9=PARÁMETROS!$F$11,PARÁMETROS!$W86='MAPA DE RIESGOS'!P$9),'EVALUACIÓN 22'!$C93&amp;". ",""))))</f>
        <v/>
      </c>
      <c r="Q91" s="52" t="str">
        <f>+IF(AND($F$9=PARÁMETROS!$F$8,PARÁMETROS!$K86=Q$9),'EVALUACIÓN 19-21'!$C93&amp;". ",IF(AND($F$9=PARÁMETROS!$F$9,PARÁMETROS!$O86='MAPA DE RIESGOS'!Q$9),'EVALUACIÓN 19-21'!$C93&amp;". ",IF(AND($F$9=PARÁMETROS!$F$10,PARÁMETROS!$S86='MAPA DE RIESGOS'!Q$9),'EVALUACIÓN 19-21'!$C93&amp;". ",IF(AND($F$9=PARÁMETROS!$F$11,PARÁMETROS!$W86='MAPA DE RIESGOS'!Q$9),'EVALUACIÓN 22'!$C93&amp;". ",""))))</f>
        <v/>
      </c>
      <c r="R91" s="52" t="str">
        <f>+IF(AND($F$9=PARÁMETROS!$F$8,PARÁMETROS!$K86=R$9),'EVALUACIÓN 19-21'!$C93&amp;". ",IF(AND($F$9=PARÁMETROS!$F$9,PARÁMETROS!$O86='MAPA DE RIESGOS'!R$9),'EVALUACIÓN 19-21'!$C93&amp;". ",IF(AND($F$9=PARÁMETROS!$F$10,PARÁMETROS!$S86='MAPA DE RIESGOS'!R$9),'EVALUACIÓN 19-21'!$C93&amp;". ",IF(AND($F$9=PARÁMETROS!$F$11,PARÁMETROS!$W86='MAPA DE RIESGOS'!R$9),'EVALUACIÓN 22'!$C93&amp;". ",""))))</f>
        <v/>
      </c>
      <c r="S91" s="52" t="str">
        <f>+IF(AND($F$9=PARÁMETROS!$F$8,PARÁMETROS!$K86=S$9),'EVALUACIÓN 19-21'!$C93&amp;". ",IF(AND($F$9=PARÁMETROS!$F$9,PARÁMETROS!$O86='MAPA DE RIESGOS'!S$9),'EVALUACIÓN 19-21'!$C93&amp;". ",IF(AND($F$9=PARÁMETROS!$F$10,PARÁMETROS!$S86='MAPA DE RIESGOS'!S$9),'EVALUACIÓN 19-21'!$C93&amp;". ",IF(AND($F$9=PARÁMETROS!$F$11,PARÁMETROS!$W86='MAPA DE RIESGOS'!S$9),'EVALUACIÓN 22'!$C93&amp;". ",""))))</f>
        <v/>
      </c>
      <c r="T91" s="52" t="str">
        <f>+IF(AND($F$9=PARÁMETROS!$F$8,PARÁMETROS!$K86=T$9),'EVALUACIÓN 19-21'!$C93&amp;". ",IF(AND($F$9=PARÁMETROS!$F$9,PARÁMETROS!$O86='MAPA DE RIESGOS'!T$9),'EVALUACIÓN 19-21'!$C93&amp;". ",IF(AND($F$9=PARÁMETROS!$F$10,PARÁMETROS!$S86='MAPA DE RIESGOS'!T$9),'EVALUACIÓN 19-21'!$C93&amp;". ",IF(AND($F$9=PARÁMETROS!$F$11,PARÁMETROS!$W86='MAPA DE RIESGOS'!T$9),'EVALUACIÓN 22'!$C93&amp;". ",""))))</f>
        <v/>
      </c>
      <c r="U91" s="52" t="str">
        <f>+IF(AND($F$9=PARÁMETROS!$F$8,PARÁMETROS!$K86=U$9),'EVALUACIÓN 19-21'!$C93&amp;". ",IF(AND($F$9=PARÁMETROS!$F$9,PARÁMETROS!$O86='MAPA DE RIESGOS'!U$9),'EVALUACIÓN 19-21'!$C93&amp;". ",IF(AND($F$9=PARÁMETROS!$F$10,PARÁMETROS!$S86='MAPA DE RIESGOS'!U$9),'EVALUACIÓN 19-21'!$C93&amp;". ",IF(AND($F$9=PARÁMETROS!$F$11,PARÁMETROS!$W86='MAPA DE RIESGOS'!U$9),'EVALUACIÓN 22'!$C93&amp;". ",""))))</f>
        <v/>
      </c>
      <c r="V91" s="52" t="str">
        <f>+IF(AND($F$9=PARÁMETROS!$F$8,PARÁMETROS!$K86=V$9),'EVALUACIÓN 19-21'!$C93&amp;". ",IF(AND($F$9=PARÁMETROS!$F$9,PARÁMETROS!$O86='MAPA DE RIESGOS'!V$9),'EVALUACIÓN 19-21'!$C93&amp;". ",IF(AND($F$9=PARÁMETROS!$F$10,PARÁMETROS!$S86='MAPA DE RIESGOS'!V$9),'EVALUACIÓN 19-21'!$C93&amp;". ",IF(AND($F$9=PARÁMETROS!$F$11,PARÁMETROS!$W86='MAPA DE RIESGOS'!V$9),'EVALUACIÓN 22'!$C93&amp;". ",""))))</f>
        <v/>
      </c>
      <c r="W91" s="52" t="str">
        <f>+IF(AND($F$9=PARÁMETROS!$F$8,PARÁMETROS!$K86=W$9),'EVALUACIÓN 19-21'!$C93&amp;". ",IF(AND($F$9=PARÁMETROS!$F$9,PARÁMETROS!$O86='MAPA DE RIESGOS'!W$9),'EVALUACIÓN 19-21'!$C93&amp;". ",IF(AND($F$9=PARÁMETROS!$F$10,PARÁMETROS!$S86='MAPA DE RIESGOS'!W$9),'EVALUACIÓN 19-21'!$C93&amp;". ",IF(AND($F$9=PARÁMETROS!$F$11,PARÁMETROS!$W86='MAPA DE RIESGOS'!W$9),'EVALUACIÓN 22'!$C93&amp;". ",""))))</f>
        <v/>
      </c>
      <c r="X91" s="52" t="str">
        <f>+IF(AND($F$9=PARÁMETROS!$F$8,PARÁMETROS!$K86=X$9),'EVALUACIÓN 19-21'!$C93&amp;". ",IF(AND($F$9=PARÁMETROS!$F$9,PARÁMETROS!$O86='MAPA DE RIESGOS'!X$9),'EVALUACIÓN 19-21'!$C93&amp;". ",IF(AND($F$9=PARÁMETROS!$F$10,PARÁMETROS!$S86='MAPA DE RIESGOS'!X$9),'EVALUACIÓN 19-21'!$C93&amp;". ",IF(AND($F$9=PARÁMETROS!$F$11,PARÁMETROS!$W86='MAPA DE RIESGOS'!X$9),'EVALUACIÓN 22'!$C93&amp;". ",""))))</f>
        <v/>
      </c>
      <c r="Y91" s="52" t="str">
        <f>+IF(AND($F$9=PARÁMETROS!$F$8,PARÁMETROS!$K86=Y$9),'EVALUACIÓN 19-21'!$C93&amp;". ",IF(AND($F$9=PARÁMETROS!$F$9,PARÁMETROS!$O86='MAPA DE RIESGOS'!Y$9),'EVALUACIÓN 19-21'!$C93&amp;". ",IF(AND($F$9=PARÁMETROS!$F$10,PARÁMETROS!$S86='MAPA DE RIESGOS'!Y$9),'EVALUACIÓN 19-21'!$C93&amp;". ",IF(AND($F$9=PARÁMETROS!$F$11,PARÁMETROS!$W86='MAPA DE RIESGOS'!Y$9),'EVALUACIÓN 22'!$C93&amp;". ",""))))</f>
        <v/>
      </c>
      <c r="Z91" s="52" t="str">
        <f>+IF(AND($F$9=PARÁMETROS!$F$8,PARÁMETROS!$K86=Z$9),'EVALUACIÓN 19-21'!$C93&amp;". ",IF(AND($F$9=PARÁMETROS!$F$9,PARÁMETROS!$O86='MAPA DE RIESGOS'!Z$9),'EVALUACIÓN 19-21'!$C93&amp;". ",IF(AND($F$9=PARÁMETROS!$F$10,PARÁMETROS!$S86='MAPA DE RIESGOS'!Z$9),'EVALUACIÓN 19-21'!$C93&amp;". ",IF(AND($F$9=PARÁMETROS!$F$11,PARÁMETROS!$W86='MAPA DE RIESGOS'!Z$9),'EVALUACIÓN 22'!$C93&amp;". ",""))))</f>
        <v/>
      </c>
      <c r="AA91" s="52" t="str">
        <f>+IF(AND($F$9=PARÁMETROS!$F$8,PARÁMETROS!$K86=AA$9),'EVALUACIÓN 19-21'!$C93&amp;". ",IF(AND($F$9=PARÁMETROS!$F$9,PARÁMETROS!$O86='MAPA DE RIESGOS'!AA$9),'EVALUACIÓN 19-21'!$C93&amp;". ",IF(AND($F$9=PARÁMETROS!$F$10,PARÁMETROS!$S86='MAPA DE RIESGOS'!AA$9),'EVALUACIÓN 19-21'!$C93&amp;". ",IF(AND($F$9=PARÁMETROS!$F$11,PARÁMETROS!$W86='MAPA DE RIESGOS'!AA$9),'EVALUACIÓN 22'!$C93&amp;". ",""))))</f>
        <v/>
      </c>
      <c r="AB91" s="52" t="str">
        <f>+IF(AND($F$9=PARÁMETROS!$F$8,PARÁMETROS!$K86=AB$9),'EVALUACIÓN 19-21'!$C93&amp;". ",IF(AND($F$9=PARÁMETROS!$F$9,PARÁMETROS!$O86='MAPA DE RIESGOS'!AB$9),'EVALUACIÓN 19-21'!$C93&amp;". ",IF(AND($F$9=PARÁMETROS!$F$10,PARÁMETROS!$S86='MAPA DE RIESGOS'!AB$9),'EVALUACIÓN 19-21'!$C93&amp;". ",IF(AND($F$9=PARÁMETROS!$F$11,PARÁMETROS!$W86='MAPA DE RIESGOS'!AB$9),'EVALUACIÓN 22'!$C93&amp;". ",""))))</f>
        <v/>
      </c>
      <c r="AC91" s="52" t="str">
        <f>+IF(AND($F$9=PARÁMETROS!$F$8,PARÁMETROS!$K86=AC$9),'EVALUACIÓN 19-21'!$C93&amp;". ",IF(AND($F$9=PARÁMETROS!$F$9,PARÁMETROS!$O86='MAPA DE RIESGOS'!AC$9),'EVALUACIÓN 19-21'!$C93&amp;". ",IF(AND($F$9=PARÁMETROS!$F$10,PARÁMETROS!$S86='MAPA DE RIESGOS'!AC$9),'EVALUACIÓN 19-21'!$C93&amp;". ",IF(AND($F$9=PARÁMETROS!$F$11,PARÁMETROS!$W86='MAPA DE RIESGOS'!AC$9),'EVALUACIÓN 22'!$C93&amp;". ",""))))</f>
        <v/>
      </c>
      <c r="AD91" s="52" t="str">
        <f>+IF(AND($F$9=PARÁMETROS!$F$8,PARÁMETROS!$K86=AD$9),'EVALUACIÓN 19-21'!$C93&amp;". ",IF(AND($F$9=PARÁMETROS!$F$9,PARÁMETROS!$O86='MAPA DE RIESGOS'!AD$9),'EVALUACIÓN 19-21'!$C93&amp;". ",IF(AND($F$9=PARÁMETROS!$F$10,PARÁMETROS!$S86='MAPA DE RIESGOS'!AD$9),'EVALUACIÓN 19-21'!$C93&amp;". ",IF(AND($F$9=PARÁMETROS!$F$11,PARÁMETROS!$W86='MAPA DE RIESGOS'!AD$9),'EVALUACIÓN 22'!$C93&amp;". ",""))))</f>
        <v/>
      </c>
      <c r="AE91" s="52" t="str">
        <f>+IF(AND($F$9=PARÁMETROS!$F$8,PARÁMETROS!$K86=AE$9),'EVALUACIÓN 19-21'!$C93&amp;". ",IF(AND($F$9=PARÁMETROS!$F$9,PARÁMETROS!$O86='MAPA DE RIESGOS'!AE$9),'EVALUACIÓN 19-21'!$C93&amp;". ",IF(AND($F$9=PARÁMETROS!$F$10,PARÁMETROS!$S86='MAPA DE RIESGOS'!AE$9),'EVALUACIÓN 19-21'!$C93&amp;". ",IF(AND($F$9=PARÁMETROS!$F$11,PARÁMETROS!$W86='MAPA DE RIESGOS'!AE$9),'EVALUACIÓN 22'!$C93&amp;". ",""))))</f>
        <v/>
      </c>
      <c r="AF91" s="52" t="str">
        <f>+IF(AND($F$9=PARÁMETROS!$F$8,PARÁMETROS!$K86=AF$9),'EVALUACIÓN 19-21'!$C93&amp;". ",IF(AND($F$9=PARÁMETROS!$F$9,PARÁMETROS!$O86='MAPA DE RIESGOS'!AF$9),'EVALUACIÓN 19-21'!$C93&amp;". ",IF(AND($F$9=PARÁMETROS!$F$10,PARÁMETROS!$S86='MAPA DE RIESGOS'!AF$9),'EVALUACIÓN 19-21'!$C93&amp;". ",IF(AND($F$9=PARÁMETROS!$F$11,PARÁMETROS!$W86='MAPA DE RIESGOS'!AF$9),'EVALUACIÓN 22'!$C93&amp;". ",""))))</f>
        <v/>
      </c>
      <c r="AG91" s="52" t="str">
        <f>+IF(AND($F$9=PARÁMETROS!$F$8,PARÁMETROS!$K86=AG$9),'EVALUACIÓN 19-21'!$C93&amp;". ",IF(AND($F$9=PARÁMETROS!$F$9,PARÁMETROS!$O86='MAPA DE RIESGOS'!AG$9),'EVALUACIÓN 19-21'!$C93&amp;". ",IF(AND($F$9=PARÁMETROS!$F$10,PARÁMETROS!$S86='MAPA DE RIESGOS'!AG$9),'EVALUACIÓN 19-21'!$C93&amp;". ",IF(AND($F$9=PARÁMETROS!$F$11,PARÁMETROS!$W86='MAPA DE RIESGOS'!AG$9),'EVALUACIÓN 22'!$C93&amp;". ",""))))</f>
        <v/>
      </c>
      <c r="AH91" s="53" t="str">
        <f>+IF(AND($F$9=PARÁMETROS!$F$8,PARÁMETROS!$K86=AH$9),'EVALUACIÓN 19-21'!$C93&amp;". ",IF(AND($F$9=PARÁMETROS!$F$9,PARÁMETROS!$O86='MAPA DE RIESGOS'!AH$9),'EVALUACIÓN 19-21'!$C93&amp;". ",IF(AND($F$9=PARÁMETROS!$F$10,PARÁMETROS!$S86='MAPA DE RIESGOS'!AH$9),'EVALUACIÓN 19-21'!$C93&amp;". ",IF(AND($F$9=PARÁMETROS!$F$11,PARÁMETROS!$W86='MAPA DE RIESGOS'!AH$9),'EVALUACIÓN 22'!$C93&amp;". ",""))))</f>
        <v/>
      </c>
    </row>
    <row r="92" spans="9:34" ht="15" x14ac:dyDescent="0.25">
      <c r="I92" s="48"/>
      <c r="J92" s="51" t="str">
        <f>+IF(AND($F$9=PARÁMETROS!$F$8,PARÁMETROS!$K87=J$9),'EVALUACIÓN 19-21'!$C94&amp;". ",IF(AND($F$9=PARÁMETROS!$F$9,PARÁMETROS!$O87='MAPA DE RIESGOS'!J$9),'EVALUACIÓN 19-21'!$C94&amp;". ",IF(AND($F$9=PARÁMETROS!$F$10,PARÁMETROS!$S87='MAPA DE RIESGOS'!J$9),'EVALUACIÓN 19-21'!$C94&amp;". ",IF(AND($F$9=PARÁMETROS!$F$11,PARÁMETROS!$W87='MAPA DE RIESGOS'!J$9),'EVALUACIÓN 22'!$C94&amp;". ",""))))</f>
        <v/>
      </c>
      <c r="K92" s="52" t="str">
        <f>+IF(AND($F$9=PARÁMETROS!$F$8,PARÁMETROS!$K87=K$9),'EVALUACIÓN 19-21'!$C94&amp;". ",IF(AND($F$9=PARÁMETROS!$F$9,PARÁMETROS!$O87='MAPA DE RIESGOS'!K$9),'EVALUACIÓN 19-21'!$C94&amp;". ",IF(AND($F$9=PARÁMETROS!$F$10,PARÁMETROS!$S87='MAPA DE RIESGOS'!K$9),'EVALUACIÓN 19-21'!$C94&amp;". ",IF(AND($F$9=PARÁMETROS!$F$11,PARÁMETROS!$W87='MAPA DE RIESGOS'!K$9),'EVALUACIÓN 22'!$C94&amp;". ",""))))</f>
        <v/>
      </c>
      <c r="L92" s="52" t="str">
        <f>+IF(AND($F$9=PARÁMETROS!$F$8,PARÁMETROS!$K87=L$9),'EVALUACIÓN 19-21'!$C94&amp;". ",IF(AND($F$9=PARÁMETROS!$F$9,PARÁMETROS!$O87='MAPA DE RIESGOS'!L$9),'EVALUACIÓN 19-21'!$C94&amp;". ",IF(AND($F$9=PARÁMETROS!$F$10,PARÁMETROS!$S87='MAPA DE RIESGOS'!L$9),'EVALUACIÓN 19-21'!$C94&amp;". ",IF(AND($F$9=PARÁMETROS!$F$11,PARÁMETROS!$W87='MAPA DE RIESGOS'!L$9),'EVALUACIÓN 22'!$C94&amp;". ",""))))</f>
        <v/>
      </c>
      <c r="M92" s="52" t="str">
        <f>+IF(AND($F$9=PARÁMETROS!$F$8,PARÁMETROS!$K87=M$9),'EVALUACIÓN 19-21'!$C94&amp;". ",IF(AND($F$9=PARÁMETROS!$F$9,PARÁMETROS!$O87='MAPA DE RIESGOS'!M$9),'EVALUACIÓN 19-21'!$C94&amp;". ",IF(AND($F$9=PARÁMETROS!$F$10,PARÁMETROS!$S87='MAPA DE RIESGOS'!M$9),'EVALUACIÓN 19-21'!$C94&amp;". ",IF(AND($F$9=PARÁMETROS!$F$11,PARÁMETROS!$W87='MAPA DE RIESGOS'!M$9),'EVALUACIÓN 22'!$C94&amp;". ",""))))</f>
        <v/>
      </c>
      <c r="N92" s="52" t="str">
        <f>+IF(AND($F$9=PARÁMETROS!$F$8,PARÁMETROS!$K87=N$9),'EVALUACIÓN 19-21'!$C94&amp;". ",IF(AND($F$9=PARÁMETROS!$F$9,PARÁMETROS!$O87='MAPA DE RIESGOS'!N$9),'EVALUACIÓN 19-21'!$C94&amp;". ",IF(AND($F$9=PARÁMETROS!$F$10,PARÁMETROS!$S87='MAPA DE RIESGOS'!N$9),'EVALUACIÓN 19-21'!$C94&amp;". ",IF(AND($F$9=PARÁMETROS!$F$11,PARÁMETROS!$W87='MAPA DE RIESGOS'!N$9),'EVALUACIÓN 22'!$C94&amp;". ",""))))</f>
        <v/>
      </c>
      <c r="O92" s="52" t="str">
        <f>+IF(AND($F$9=PARÁMETROS!$F$8,PARÁMETROS!$K87=O$9),'EVALUACIÓN 19-21'!$C94&amp;". ",IF(AND($F$9=PARÁMETROS!$F$9,PARÁMETROS!$O87='MAPA DE RIESGOS'!O$9),'EVALUACIÓN 19-21'!$C94&amp;". ",IF(AND($F$9=PARÁMETROS!$F$10,PARÁMETROS!$S87='MAPA DE RIESGOS'!O$9),'EVALUACIÓN 19-21'!$C94&amp;". ",IF(AND($F$9=PARÁMETROS!$F$11,PARÁMETROS!$W87='MAPA DE RIESGOS'!O$9),'EVALUACIÓN 22'!$C94&amp;". ",""))))</f>
        <v/>
      </c>
      <c r="P92" s="52" t="str">
        <f>+IF(AND($F$9=PARÁMETROS!$F$8,PARÁMETROS!$K87=P$9),'EVALUACIÓN 19-21'!$C94&amp;". ",IF(AND($F$9=PARÁMETROS!$F$9,PARÁMETROS!$O87='MAPA DE RIESGOS'!P$9),'EVALUACIÓN 19-21'!$C94&amp;". ",IF(AND($F$9=PARÁMETROS!$F$10,PARÁMETROS!$S87='MAPA DE RIESGOS'!P$9),'EVALUACIÓN 19-21'!$C94&amp;". ",IF(AND($F$9=PARÁMETROS!$F$11,PARÁMETROS!$W87='MAPA DE RIESGOS'!P$9),'EVALUACIÓN 22'!$C94&amp;". ",""))))</f>
        <v/>
      </c>
      <c r="Q92" s="52" t="str">
        <f>+IF(AND($F$9=PARÁMETROS!$F$8,PARÁMETROS!$K87=Q$9),'EVALUACIÓN 19-21'!$C94&amp;". ",IF(AND($F$9=PARÁMETROS!$F$9,PARÁMETROS!$O87='MAPA DE RIESGOS'!Q$9),'EVALUACIÓN 19-21'!$C94&amp;". ",IF(AND($F$9=PARÁMETROS!$F$10,PARÁMETROS!$S87='MAPA DE RIESGOS'!Q$9),'EVALUACIÓN 19-21'!$C94&amp;". ",IF(AND($F$9=PARÁMETROS!$F$11,PARÁMETROS!$W87='MAPA DE RIESGOS'!Q$9),'EVALUACIÓN 22'!$C94&amp;". ",""))))</f>
        <v/>
      </c>
      <c r="R92" s="52" t="str">
        <f>+IF(AND($F$9=PARÁMETROS!$F$8,PARÁMETROS!$K87=R$9),'EVALUACIÓN 19-21'!$C94&amp;". ",IF(AND($F$9=PARÁMETROS!$F$9,PARÁMETROS!$O87='MAPA DE RIESGOS'!R$9),'EVALUACIÓN 19-21'!$C94&amp;". ",IF(AND($F$9=PARÁMETROS!$F$10,PARÁMETROS!$S87='MAPA DE RIESGOS'!R$9),'EVALUACIÓN 19-21'!$C94&amp;". ",IF(AND($F$9=PARÁMETROS!$F$11,PARÁMETROS!$W87='MAPA DE RIESGOS'!R$9),'EVALUACIÓN 22'!$C94&amp;". ",""))))</f>
        <v/>
      </c>
      <c r="S92" s="52" t="str">
        <f>+IF(AND($F$9=PARÁMETROS!$F$8,PARÁMETROS!$K87=S$9),'EVALUACIÓN 19-21'!$C94&amp;". ",IF(AND($F$9=PARÁMETROS!$F$9,PARÁMETROS!$O87='MAPA DE RIESGOS'!S$9),'EVALUACIÓN 19-21'!$C94&amp;". ",IF(AND($F$9=PARÁMETROS!$F$10,PARÁMETROS!$S87='MAPA DE RIESGOS'!S$9),'EVALUACIÓN 19-21'!$C94&amp;". ",IF(AND($F$9=PARÁMETROS!$F$11,PARÁMETROS!$W87='MAPA DE RIESGOS'!S$9),'EVALUACIÓN 22'!$C94&amp;". ",""))))</f>
        <v/>
      </c>
      <c r="T92" s="52" t="str">
        <f>+IF(AND($F$9=PARÁMETROS!$F$8,PARÁMETROS!$K87=T$9),'EVALUACIÓN 19-21'!$C94&amp;". ",IF(AND($F$9=PARÁMETROS!$F$9,PARÁMETROS!$O87='MAPA DE RIESGOS'!T$9),'EVALUACIÓN 19-21'!$C94&amp;". ",IF(AND($F$9=PARÁMETROS!$F$10,PARÁMETROS!$S87='MAPA DE RIESGOS'!T$9),'EVALUACIÓN 19-21'!$C94&amp;". ",IF(AND($F$9=PARÁMETROS!$F$11,PARÁMETROS!$W87='MAPA DE RIESGOS'!T$9),'EVALUACIÓN 22'!$C94&amp;". ",""))))</f>
        <v/>
      </c>
      <c r="U92" s="52" t="str">
        <f>+IF(AND($F$9=PARÁMETROS!$F$8,PARÁMETROS!$K87=U$9),'EVALUACIÓN 19-21'!$C94&amp;". ",IF(AND($F$9=PARÁMETROS!$F$9,PARÁMETROS!$O87='MAPA DE RIESGOS'!U$9),'EVALUACIÓN 19-21'!$C94&amp;". ",IF(AND($F$9=PARÁMETROS!$F$10,PARÁMETROS!$S87='MAPA DE RIESGOS'!U$9),'EVALUACIÓN 19-21'!$C94&amp;". ",IF(AND($F$9=PARÁMETROS!$F$11,PARÁMETROS!$W87='MAPA DE RIESGOS'!U$9),'EVALUACIÓN 22'!$C94&amp;". ",""))))</f>
        <v/>
      </c>
      <c r="V92" s="52" t="str">
        <f>+IF(AND($F$9=PARÁMETROS!$F$8,PARÁMETROS!$K87=V$9),'EVALUACIÓN 19-21'!$C94&amp;". ",IF(AND($F$9=PARÁMETROS!$F$9,PARÁMETROS!$O87='MAPA DE RIESGOS'!V$9),'EVALUACIÓN 19-21'!$C94&amp;". ",IF(AND($F$9=PARÁMETROS!$F$10,PARÁMETROS!$S87='MAPA DE RIESGOS'!V$9),'EVALUACIÓN 19-21'!$C94&amp;". ",IF(AND($F$9=PARÁMETROS!$F$11,PARÁMETROS!$W87='MAPA DE RIESGOS'!V$9),'EVALUACIÓN 22'!$C94&amp;". ",""))))</f>
        <v/>
      </c>
      <c r="W92" s="52" t="str">
        <f>+IF(AND($F$9=PARÁMETROS!$F$8,PARÁMETROS!$K87=W$9),'EVALUACIÓN 19-21'!$C94&amp;". ",IF(AND($F$9=PARÁMETROS!$F$9,PARÁMETROS!$O87='MAPA DE RIESGOS'!W$9),'EVALUACIÓN 19-21'!$C94&amp;". ",IF(AND($F$9=PARÁMETROS!$F$10,PARÁMETROS!$S87='MAPA DE RIESGOS'!W$9),'EVALUACIÓN 19-21'!$C94&amp;". ",IF(AND($F$9=PARÁMETROS!$F$11,PARÁMETROS!$W87='MAPA DE RIESGOS'!W$9),'EVALUACIÓN 22'!$C94&amp;". ",""))))</f>
        <v/>
      </c>
      <c r="X92" s="52" t="str">
        <f>+IF(AND($F$9=PARÁMETROS!$F$8,PARÁMETROS!$K87=X$9),'EVALUACIÓN 19-21'!$C94&amp;". ",IF(AND($F$9=PARÁMETROS!$F$9,PARÁMETROS!$O87='MAPA DE RIESGOS'!X$9),'EVALUACIÓN 19-21'!$C94&amp;". ",IF(AND($F$9=PARÁMETROS!$F$10,PARÁMETROS!$S87='MAPA DE RIESGOS'!X$9),'EVALUACIÓN 19-21'!$C94&amp;". ",IF(AND($F$9=PARÁMETROS!$F$11,PARÁMETROS!$W87='MAPA DE RIESGOS'!X$9),'EVALUACIÓN 22'!$C94&amp;". ",""))))</f>
        <v/>
      </c>
      <c r="Y92" s="52" t="str">
        <f>+IF(AND($F$9=PARÁMETROS!$F$8,PARÁMETROS!$K87=Y$9),'EVALUACIÓN 19-21'!$C94&amp;". ",IF(AND($F$9=PARÁMETROS!$F$9,PARÁMETROS!$O87='MAPA DE RIESGOS'!Y$9),'EVALUACIÓN 19-21'!$C94&amp;". ",IF(AND($F$9=PARÁMETROS!$F$10,PARÁMETROS!$S87='MAPA DE RIESGOS'!Y$9),'EVALUACIÓN 19-21'!$C94&amp;". ",IF(AND($F$9=PARÁMETROS!$F$11,PARÁMETROS!$W87='MAPA DE RIESGOS'!Y$9),'EVALUACIÓN 22'!$C94&amp;". ",""))))</f>
        <v/>
      </c>
      <c r="Z92" s="52" t="str">
        <f>+IF(AND($F$9=PARÁMETROS!$F$8,PARÁMETROS!$K87=Z$9),'EVALUACIÓN 19-21'!$C94&amp;". ",IF(AND($F$9=PARÁMETROS!$F$9,PARÁMETROS!$O87='MAPA DE RIESGOS'!Z$9),'EVALUACIÓN 19-21'!$C94&amp;". ",IF(AND($F$9=PARÁMETROS!$F$10,PARÁMETROS!$S87='MAPA DE RIESGOS'!Z$9),'EVALUACIÓN 19-21'!$C94&amp;". ",IF(AND($F$9=PARÁMETROS!$F$11,PARÁMETROS!$W87='MAPA DE RIESGOS'!Z$9),'EVALUACIÓN 22'!$C94&amp;". ",""))))</f>
        <v/>
      </c>
      <c r="AA92" s="52" t="str">
        <f>+IF(AND($F$9=PARÁMETROS!$F$8,PARÁMETROS!$K87=AA$9),'EVALUACIÓN 19-21'!$C94&amp;". ",IF(AND($F$9=PARÁMETROS!$F$9,PARÁMETROS!$O87='MAPA DE RIESGOS'!AA$9),'EVALUACIÓN 19-21'!$C94&amp;". ",IF(AND($F$9=PARÁMETROS!$F$10,PARÁMETROS!$S87='MAPA DE RIESGOS'!AA$9),'EVALUACIÓN 19-21'!$C94&amp;". ",IF(AND($F$9=PARÁMETROS!$F$11,PARÁMETROS!$W87='MAPA DE RIESGOS'!AA$9),'EVALUACIÓN 22'!$C94&amp;". ",""))))</f>
        <v/>
      </c>
      <c r="AB92" s="52" t="str">
        <f>+IF(AND($F$9=PARÁMETROS!$F$8,PARÁMETROS!$K87=AB$9),'EVALUACIÓN 19-21'!$C94&amp;". ",IF(AND($F$9=PARÁMETROS!$F$9,PARÁMETROS!$O87='MAPA DE RIESGOS'!AB$9),'EVALUACIÓN 19-21'!$C94&amp;". ",IF(AND($F$9=PARÁMETROS!$F$10,PARÁMETROS!$S87='MAPA DE RIESGOS'!AB$9),'EVALUACIÓN 19-21'!$C94&amp;". ",IF(AND($F$9=PARÁMETROS!$F$11,PARÁMETROS!$W87='MAPA DE RIESGOS'!AB$9),'EVALUACIÓN 22'!$C94&amp;". ",""))))</f>
        <v/>
      </c>
      <c r="AC92" s="52" t="str">
        <f>+IF(AND($F$9=PARÁMETROS!$F$8,PARÁMETROS!$K87=AC$9),'EVALUACIÓN 19-21'!$C94&amp;". ",IF(AND($F$9=PARÁMETROS!$F$9,PARÁMETROS!$O87='MAPA DE RIESGOS'!AC$9),'EVALUACIÓN 19-21'!$C94&amp;". ",IF(AND($F$9=PARÁMETROS!$F$10,PARÁMETROS!$S87='MAPA DE RIESGOS'!AC$9),'EVALUACIÓN 19-21'!$C94&amp;". ",IF(AND($F$9=PARÁMETROS!$F$11,PARÁMETROS!$W87='MAPA DE RIESGOS'!AC$9),'EVALUACIÓN 22'!$C94&amp;". ",""))))</f>
        <v/>
      </c>
      <c r="AD92" s="52" t="str">
        <f>+IF(AND($F$9=PARÁMETROS!$F$8,PARÁMETROS!$K87=AD$9),'EVALUACIÓN 19-21'!$C94&amp;". ",IF(AND($F$9=PARÁMETROS!$F$9,PARÁMETROS!$O87='MAPA DE RIESGOS'!AD$9),'EVALUACIÓN 19-21'!$C94&amp;". ",IF(AND($F$9=PARÁMETROS!$F$10,PARÁMETROS!$S87='MAPA DE RIESGOS'!AD$9),'EVALUACIÓN 19-21'!$C94&amp;". ",IF(AND($F$9=PARÁMETROS!$F$11,PARÁMETROS!$W87='MAPA DE RIESGOS'!AD$9),'EVALUACIÓN 22'!$C94&amp;". ",""))))</f>
        <v/>
      </c>
      <c r="AE92" s="52" t="str">
        <f>+IF(AND($F$9=PARÁMETROS!$F$8,PARÁMETROS!$K87=AE$9),'EVALUACIÓN 19-21'!$C94&amp;". ",IF(AND($F$9=PARÁMETROS!$F$9,PARÁMETROS!$O87='MAPA DE RIESGOS'!AE$9),'EVALUACIÓN 19-21'!$C94&amp;". ",IF(AND($F$9=PARÁMETROS!$F$10,PARÁMETROS!$S87='MAPA DE RIESGOS'!AE$9),'EVALUACIÓN 19-21'!$C94&amp;". ",IF(AND($F$9=PARÁMETROS!$F$11,PARÁMETROS!$W87='MAPA DE RIESGOS'!AE$9),'EVALUACIÓN 22'!$C94&amp;". ",""))))</f>
        <v/>
      </c>
      <c r="AF92" s="52" t="str">
        <f>+IF(AND($F$9=PARÁMETROS!$F$8,PARÁMETROS!$K87=AF$9),'EVALUACIÓN 19-21'!$C94&amp;". ",IF(AND($F$9=PARÁMETROS!$F$9,PARÁMETROS!$O87='MAPA DE RIESGOS'!AF$9),'EVALUACIÓN 19-21'!$C94&amp;". ",IF(AND($F$9=PARÁMETROS!$F$10,PARÁMETROS!$S87='MAPA DE RIESGOS'!AF$9),'EVALUACIÓN 19-21'!$C94&amp;". ",IF(AND($F$9=PARÁMETROS!$F$11,PARÁMETROS!$W87='MAPA DE RIESGOS'!AF$9),'EVALUACIÓN 22'!$C94&amp;". ",""))))</f>
        <v/>
      </c>
      <c r="AG92" s="52" t="str">
        <f>+IF(AND($F$9=PARÁMETROS!$F$8,PARÁMETROS!$K87=AG$9),'EVALUACIÓN 19-21'!$C94&amp;". ",IF(AND($F$9=PARÁMETROS!$F$9,PARÁMETROS!$O87='MAPA DE RIESGOS'!AG$9),'EVALUACIÓN 19-21'!$C94&amp;". ",IF(AND($F$9=PARÁMETROS!$F$10,PARÁMETROS!$S87='MAPA DE RIESGOS'!AG$9),'EVALUACIÓN 19-21'!$C94&amp;". ",IF(AND($F$9=PARÁMETROS!$F$11,PARÁMETROS!$W87='MAPA DE RIESGOS'!AG$9),'EVALUACIÓN 22'!$C94&amp;". ",""))))</f>
        <v/>
      </c>
      <c r="AH92" s="53" t="str">
        <f>+IF(AND($F$9=PARÁMETROS!$F$8,PARÁMETROS!$K87=AH$9),'EVALUACIÓN 19-21'!$C94&amp;". ",IF(AND($F$9=PARÁMETROS!$F$9,PARÁMETROS!$O87='MAPA DE RIESGOS'!AH$9),'EVALUACIÓN 19-21'!$C94&amp;". ",IF(AND($F$9=PARÁMETROS!$F$10,PARÁMETROS!$S87='MAPA DE RIESGOS'!AH$9),'EVALUACIÓN 19-21'!$C94&amp;". ",IF(AND($F$9=PARÁMETROS!$F$11,PARÁMETROS!$W87='MAPA DE RIESGOS'!AH$9),'EVALUACIÓN 22'!$C94&amp;". ",""))))</f>
        <v/>
      </c>
    </row>
    <row r="93" spans="9:34" ht="15" x14ac:dyDescent="0.25">
      <c r="I93" s="48"/>
      <c r="J93" s="51" t="str">
        <f>+IF(AND($F$9=PARÁMETROS!$F$8,PARÁMETROS!$K88=J$9),'EVALUACIÓN 19-21'!$C95&amp;". ",IF(AND($F$9=PARÁMETROS!$F$9,PARÁMETROS!$O88='MAPA DE RIESGOS'!J$9),'EVALUACIÓN 19-21'!$C95&amp;". ",IF(AND($F$9=PARÁMETROS!$F$10,PARÁMETROS!$S88='MAPA DE RIESGOS'!J$9),'EVALUACIÓN 19-21'!$C95&amp;". ",IF(AND($F$9=PARÁMETROS!$F$11,PARÁMETROS!$W88='MAPA DE RIESGOS'!J$9),'EVALUACIÓN 22'!$C95&amp;". ",""))))</f>
        <v/>
      </c>
      <c r="K93" s="52" t="str">
        <f>+IF(AND($F$9=PARÁMETROS!$F$8,PARÁMETROS!$K88=K$9),'EVALUACIÓN 19-21'!$C95&amp;". ",IF(AND($F$9=PARÁMETROS!$F$9,PARÁMETROS!$O88='MAPA DE RIESGOS'!K$9),'EVALUACIÓN 19-21'!$C95&amp;". ",IF(AND($F$9=PARÁMETROS!$F$10,PARÁMETROS!$S88='MAPA DE RIESGOS'!K$9),'EVALUACIÓN 19-21'!$C95&amp;". ",IF(AND($F$9=PARÁMETROS!$F$11,PARÁMETROS!$W88='MAPA DE RIESGOS'!K$9),'EVALUACIÓN 22'!$C95&amp;". ",""))))</f>
        <v/>
      </c>
      <c r="L93" s="52" t="str">
        <f>+IF(AND($F$9=PARÁMETROS!$F$8,PARÁMETROS!$K88=L$9),'EVALUACIÓN 19-21'!$C95&amp;". ",IF(AND($F$9=PARÁMETROS!$F$9,PARÁMETROS!$O88='MAPA DE RIESGOS'!L$9),'EVALUACIÓN 19-21'!$C95&amp;". ",IF(AND($F$9=PARÁMETROS!$F$10,PARÁMETROS!$S88='MAPA DE RIESGOS'!L$9),'EVALUACIÓN 19-21'!$C95&amp;". ",IF(AND($F$9=PARÁMETROS!$F$11,PARÁMETROS!$W88='MAPA DE RIESGOS'!L$9),'EVALUACIÓN 22'!$C95&amp;". ",""))))</f>
        <v/>
      </c>
      <c r="M93" s="52" t="str">
        <f>+IF(AND($F$9=PARÁMETROS!$F$8,PARÁMETROS!$K88=M$9),'EVALUACIÓN 19-21'!$C95&amp;". ",IF(AND($F$9=PARÁMETROS!$F$9,PARÁMETROS!$O88='MAPA DE RIESGOS'!M$9),'EVALUACIÓN 19-21'!$C95&amp;". ",IF(AND($F$9=PARÁMETROS!$F$10,PARÁMETROS!$S88='MAPA DE RIESGOS'!M$9),'EVALUACIÓN 19-21'!$C95&amp;". ",IF(AND($F$9=PARÁMETROS!$F$11,PARÁMETROS!$W88='MAPA DE RIESGOS'!M$9),'EVALUACIÓN 22'!$C95&amp;". ",""))))</f>
        <v/>
      </c>
      <c r="N93" s="52" t="str">
        <f>+IF(AND($F$9=PARÁMETROS!$F$8,PARÁMETROS!$K88=N$9),'EVALUACIÓN 19-21'!$C95&amp;". ",IF(AND($F$9=PARÁMETROS!$F$9,PARÁMETROS!$O88='MAPA DE RIESGOS'!N$9),'EVALUACIÓN 19-21'!$C95&amp;". ",IF(AND($F$9=PARÁMETROS!$F$10,PARÁMETROS!$S88='MAPA DE RIESGOS'!N$9),'EVALUACIÓN 19-21'!$C95&amp;". ",IF(AND($F$9=PARÁMETROS!$F$11,PARÁMETROS!$W88='MAPA DE RIESGOS'!N$9),'EVALUACIÓN 22'!$C95&amp;". ",""))))</f>
        <v/>
      </c>
      <c r="O93" s="52" t="str">
        <f>+IF(AND($F$9=PARÁMETROS!$F$8,PARÁMETROS!$K88=O$9),'EVALUACIÓN 19-21'!$C95&amp;". ",IF(AND($F$9=PARÁMETROS!$F$9,PARÁMETROS!$O88='MAPA DE RIESGOS'!O$9),'EVALUACIÓN 19-21'!$C95&amp;". ",IF(AND($F$9=PARÁMETROS!$F$10,PARÁMETROS!$S88='MAPA DE RIESGOS'!O$9),'EVALUACIÓN 19-21'!$C95&amp;". ",IF(AND($F$9=PARÁMETROS!$F$11,PARÁMETROS!$W88='MAPA DE RIESGOS'!O$9),'EVALUACIÓN 22'!$C95&amp;". ",""))))</f>
        <v/>
      </c>
      <c r="P93" s="52" t="str">
        <f>+IF(AND($F$9=PARÁMETROS!$F$8,PARÁMETROS!$K88=P$9),'EVALUACIÓN 19-21'!$C95&amp;". ",IF(AND($F$9=PARÁMETROS!$F$9,PARÁMETROS!$O88='MAPA DE RIESGOS'!P$9),'EVALUACIÓN 19-21'!$C95&amp;". ",IF(AND($F$9=PARÁMETROS!$F$10,PARÁMETROS!$S88='MAPA DE RIESGOS'!P$9),'EVALUACIÓN 19-21'!$C95&amp;". ",IF(AND($F$9=PARÁMETROS!$F$11,PARÁMETROS!$W88='MAPA DE RIESGOS'!P$9),'EVALUACIÓN 22'!$C95&amp;". ",""))))</f>
        <v/>
      </c>
      <c r="Q93" s="52" t="str">
        <f>+IF(AND($F$9=PARÁMETROS!$F$8,PARÁMETROS!$K88=Q$9),'EVALUACIÓN 19-21'!$C95&amp;". ",IF(AND($F$9=PARÁMETROS!$F$9,PARÁMETROS!$O88='MAPA DE RIESGOS'!Q$9),'EVALUACIÓN 19-21'!$C95&amp;". ",IF(AND($F$9=PARÁMETROS!$F$10,PARÁMETROS!$S88='MAPA DE RIESGOS'!Q$9),'EVALUACIÓN 19-21'!$C95&amp;". ",IF(AND($F$9=PARÁMETROS!$F$11,PARÁMETROS!$W88='MAPA DE RIESGOS'!Q$9),'EVALUACIÓN 22'!$C95&amp;". ",""))))</f>
        <v/>
      </c>
      <c r="R93" s="52" t="str">
        <f>+IF(AND($F$9=PARÁMETROS!$F$8,PARÁMETROS!$K88=R$9),'EVALUACIÓN 19-21'!$C95&amp;". ",IF(AND($F$9=PARÁMETROS!$F$9,PARÁMETROS!$O88='MAPA DE RIESGOS'!R$9),'EVALUACIÓN 19-21'!$C95&amp;". ",IF(AND($F$9=PARÁMETROS!$F$10,PARÁMETROS!$S88='MAPA DE RIESGOS'!R$9),'EVALUACIÓN 19-21'!$C95&amp;". ",IF(AND($F$9=PARÁMETROS!$F$11,PARÁMETROS!$W88='MAPA DE RIESGOS'!R$9),'EVALUACIÓN 22'!$C95&amp;". ",""))))</f>
        <v/>
      </c>
      <c r="S93" s="52" t="str">
        <f>+IF(AND($F$9=PARÁMETROS!$F$8,PARÁMETROS!$K88=S$9),'EVALUACIÓN 19-21'!$C95&amp;". ",IF(AND($F$9=PARÁMETROS!$F$9,PARÁMETROS!$O88='MAPA DE RIESGOS'!S$9),'EVALUACIÓN 19-21'!$C95&amp;". ",IF(AND($F$9=PARÁMETROS!$F$10,PARÁMETROS!$S88='MAPA DE RIESGOS'!S$9),'EVALUACIÓN 19-21'!$C95&amp;". ",IF(AND($F$9=PARÁMETROS!$F$11,PARÁMETROS!$W88='MAPA DE RIESGOS'!S$9),'EVALUACIÓN 22'!$C95&amp;". ",""))))</f>
        <v/>
      </c>
      <c r="T93" s="52" t="str">
        <f>+IF(AND($F$9=PARÁMETROS!$F$8,PARÁMETROS!$K88=T$9),'EVALUACIÓN 19-21'!$C95&amp;". ",IF(AND($F$9=PARÁMETROS!$F$9,PARÁMETROS!$O88='MAPA DE RIESGOS'!T$9),'EVALUACIÓN 19-21'!$C95&amp;". ",IF(AND($F$9=PARÁMETROS!$F$10,PARÁMETROS!$S88='MAPA DE RIESGOS'!T$9),'EVALUACIÓN 19-21'!$C95&amp;". ",IF(AND($F$9=PARÁMETROS!$F$11,PARÁMETROS!$W88='MAPA DE RIESGOS'!T$9),'EVALUACIÓN 22'!$C95&amp;". ",""))))</f>
        <v/>
      </c>
      <c r="U93" s="52" t="str">
        <f>+IF(AND($F$9=PARÁMETROS!$F$8,PARÁMETROS!$K88=U$9),'EVALUACIÓN 19-21'!$C95&amp;". ",IF(AND($F$9=PARÁMETROS!$F$9,PARÁMETROS!$O88='MAPA DE RIESGOS'!U$9),'EVALUACIÓN 19-21'!$C95&amp;". ",IF(AND($F$9=PARÁMETROS!$F$10,PARÁMETROS!$S88='MAPA DE RIESGOS'!U$9),'EVALUACIÓN 19-21'!$C95&amp;". ",IF(AND($F$9=PARÁMETROS!$F$11,PARÁMETROS!$W88='MAPA DE RIESGOS'!U$9),'EVALUACIÓN 22'!$C95&amp;". ",""))))</f>
        <v/>
      </c>
      <c r="V93" s="52" t="str">
        <f>+IF(AND($F$9=PARÁMETROS!$F$8,PARÁMETROS!$K88=V$9),'EVALUACIÓN 19-21'!$C95&amp;". ",IF(AND($F$9=PARÁMETROS!$F$9,PARÁMETROS!$O88='MAPA DE RIESGOS'!V$9),'EVALUACIÓN 19-21'!$C95&amp;". ",IF(AND($F$9=PARÁMETROS!$F$10,PARÁMETROS!$S88='MAPA DE RIESGOS'!V$9),'EVALUACIÓN 19-21'!$C95&amp;". ",IF(AND($F$9=PARÁMETROS!$F$11,PARÁMETROS!$W88='MAPA DE RIESGOS'!V$9),'EVALUACIÓN 22'!$C95&amp;". ",""))))</f>
        <v/>
      </c>
      <c r="W93" s="52" t="str">
        <f>+IF(AND($F$9=PARÁMETROS!$F$8,PARÁMETROS!$K88=W$9),'EVALUACIÓN 19-21'!$C95&amp;". ",IF(AND($F$9=PARÁMETROS!$F$9,PARÁMETROS!$O88='MAPA DE RIESGOS'!W$9),'EVALUACIÓN 19-21'!$C95&amp;". ",IF(AND($F$9=PARÁMETROS!$F$10,PARÁMETROS!$S88='MAPA DE RIESGOS'!W$9),'EVALUACIÓN 19-21'!$C95&amp;". ",IF(AND($F$9=PARÁMETROS!$F$11,PARÁMETROS!$W88='MAPA DE RIESGOS'!W$9),'EVALUACIÓN 22'!$C95&amp;". ",""))))</f>
        <v/>
      </c>
      <c r="X93" s="52" t="str">
        <f>+IF(AND($F$9=PARÁMETROS!$F$8,PARÁMETROS!$K88=X$9),'EVALUACIÓN 19-21'!$C95&amp;". ",IF(AND($F$9=PARÁMETROS!$F$9,PARÁMETROS!$O88='MAPA DE RIESGOS'!X$9),'EVALUACIÓN 19-21'!$C95&amp;". ",IF(AND($F$9=PARÁMETROS!$F$10,PARÁMETROS!$S88='MAPA DE RIESGOS'!X$9),'EVALUACIÓN 19-21'!$C95&amp;". ",IF(AND($F$9=PARÁMETROS!$F$11,PARÁMETROS!$W88='MAPA DE RIESGOS'!X$9),'EVALUACIÓN 22'!$C95&amp;". ",""))))</f>
        <v/>
      </c>
      <c r="Y93" s="52" t="str">
        <f>+IF(AND($F$9=PARÁMETROS!$F$8,PARÁMETROS!$K88=Y$9),'EVALUACIÓN 19-21'!$C95&amp;". ",IF(AND($F$9=PARÁMETROS!$F$9,PARÁMETROS!$O88='MAPA DE RIESGOS'!Y$9),'EVALUACIÓN 19-21'!$C95&amp;". ",IF(AND($F$9=PARÁMETROS!$F$10,PARÁMETROS!$S88='MAPA DE RIESGOS'!Y$9),'EVALUACIÓN 19-21'!$C95&amp;". ",IF(AND($F$9=PARÁMETROS!$F$11,PARÁMETROS!$W88='MAPA DE RIESGOS'!Y$9),'EVALUACIÓN 22'!$C95&amp;". ",""))))</f>
        <v/>
      </c>
      <c r="Z93" s="52" t="str">
        <f>+IF(AND($F$9=PARÁMETROS!$F$8,PARÁMETROS!$K88=Z$9),'EVALUACIÓN 19-21'!$C95&amp;". ",IF(AND($F$9=PARÁMETROS!$F$9,PARÁMETROS!$O88='MAPA DE RIESGOS'!Z$9),'EVALUACIÓN 19-21'!$C95&amp;". ",IF(AND($F$9=PARÁMETROS!$F$10,PARÁMETROS!$S88='MAPA DE RIESGOS'!Z$9),'EVALUACIÓN 19-21'!$C95&amp;". ",IF(AND($F$9=PARÁMETROS!$F$11,PARÁMETROS!$W88='MAPA DE RIESGOS'!Z$9),'EVALUACIÓN 22'!$C95&amp;". ",""))))</f>
        <v/>
      </c>
      <c r="AA93" s="52" t="str">
        <f>+IF(AND($F$9=PARÁMETROS!$F$8,PARÁMETROS!$K88=AA$9),'EVALUACIÓN 19-21'!$C95&amp;". ",IF(AND($F$9=PARÁMETROS!$F$9,PARÁMETROS!$O88='MAPA DE RIESGOS'!AA$9),'EVALUACIÓN 19-21'!$C95&amp;". ",IF(AND($F$9=PARÁMETROS!$F$10,PARÁMETROS!$S88='MAPA DE RIESGOS'!AA$9),'EVALUACIÓN 19-21'!$C95&amp;". ",IF(AND($F$9=PARÁMETROS!$F$11,PARÁMETROS!$W88='MAPA DE RIESGOS'!AA$9),'EVALUACIÓN 22'!$C95&amp;". ",""))))</f>
        <v/>
      </c>
      <c r="AB93" s="52" t="str">
        <f>+IF(AND($F$9=PARÁMETROS!$F$8,PARÁMETROS!$K88=AB$9),'EVALUACIÓN 19-21'!$C95&amp;". ",IF(AND($F$9=PARÁMETROS!$F$9,PARÁMETROS!$O88='MAPA DE RIESGOS'!AB$9),'EVALUACIÓN 19-21'!$C95&amp;". ",IF(AND($F$9=PARÁMETROS!$F$10,PARÁMETROS!$S88='MAPA DE RIESGOS'!AB$9),'EVALUACIÓN 19-21'!$C95&amp;". ",IF(AND($F$9=PARÁMETROS!$F$11,PARÁMETROS!$W88='MAPA DE RIESGOS'!AB$9),'EVALUACIÓN 22'!$C95&amp;". ",""))))</f>
        <v/>
      </c>
      <c r="AC93" s="52" t="str">
        <f>+IF(AND($F$9=PARÁMETROS!$F$8,PARÁMETROS!$K88=AC$9),'EVALUACIÓN 19-21'!$C95&amp;". ",IF(AND($F$9=PARÁMETROS!$F$9,PARÁMETROS!$O88='MAPA DE RIESGOS'!AC$9),'EVALUACIÓN 19-21'!$C95&amp;". ",IF(AND($F$9=PARÁMETROS!$F$10,PARÁMETROS!$S88='MAPA DE RIESGOS'!AC$9),'EVALUACIÓN 19-21'!$C95&amp;". ",IF(AND($F$9=PARÁMETROS!$F$11,PARÁMETROS!$W88='MAPA DE RIESGOS'!AC$9),'EVALUACIÓN 22'!$C95&amp;". ",""))))</f>
        <v/>
      </c>
      <c r="AD93" s="52" t="str">
        <f>+IF(AND($F$9=PARÁMETROS!$F$8,PARÁMETROS!$K88=AD$9),'EVALUACIÓN 19-21'!$C95&amp;". ",IF(AND($F$9=PARÁMETROS!$F$9,PARÁMETROS!$O88='MAPA DE RIESGOS'!AD$9),'EVALUACIÓN 19-21'!$C95&amp;". ",IF(AND($F$9=PARÁMETROS!$F$10,PARÁMETROS!$S88='MAPA DE RIESGOS'!AD$9),'EVALUACIÓN 19-21'!$C95&amp;". ",IF(AND($F$9=PARÁMETROS!$F$11,PARÁMETROS!$W88='MAPA DE RIESGOS'!AD$9),'EVALUACIÓN 22'!$C95&amp;". ",""))))</f>
        <v/>
      </c>
      <c r="AE93" s="52" t="str">
        <f>+IF(AND($F$9=PARÁMETROS!$F$8,PARÁMETROS!$K88=AE$9),'EVALUACIÓN 19-21'!$C95&amp;". ",IF(AND($F$9=PARÁMETROS!$F$9,PARÁMETROS!$O88='MAPA DE RIESGOS'!AE$9),'EVALUACIÓN 19-21'!$C95&amp;". ",IF(AND($F$9=PARÁMETROS!$F$10,PARÁMETROS!$S88='MAPA DE RIESGOS'!AE$9),'EVALUACIÓN 19-21'!$C95&amp;". ",IF(AND($F$9=PARÁMETROS!$F$11,PARÁMETROS!$W88='MAPA DE RIESGOS'!AE$9),'EVALUACIÓN 22'!$C95&amp;". ",""))))</f>
        <v/>
      </c>
      <c r="AF93" s="52" t="str">
        <f>+IF(AND($F$9=PARÁMETROS!$F$8,PARÁMETROS!$K88=AF$9),'EVALUACIÓN 19-21'!$C95&amp;". ",IF(AND($F$9=PARÁMETROS!$F$9,PARÁMETROS!$O88='MAPA DE RIESGOS'!AF$9),'EVALUACIÓN 19-21'!$C95&amp;". ",IF(AND($F$9=PARÁMETROS!$F$10,PARÁMETROS!$S88='MAPA DE RIESGOS'!AF$9),'EVALUACIÓN 19-21'!$C95&amp;". ",IF(AND($F$9=PARÁMETROS!$F$11,PARÁMETROS!$W88='MAPA DE RIESGOS'!AF$9),'EVALUACIÓN 22'!$C95&amp;". ",""))))</f>
        <v/>
      </c>
      <c r="AG93" s="52" t="str">
        <f>+IF(AND($F$9=PARÁMETROS!$F$8,PARÁMETROS!$K88=AG$9),'EVALUACIÓN 19-21'!$C95&amp;". ",IF(AND($F$9=PARÁMETROS!$F$9,PARÁMETROS!$O88='MAPA DE RIESGOS'!AG$9),'EVALUACIÓN 19-21'!$C95&amp;". ",IF(AND($F$9=PARÁMETROS!$F$10,PARÁMETROS!$S88='MAPA DE RIESGOS'!AG$9),'EVALUACIÓN 19-21'!$C95&amp;". ",IF(AND($F$9=PARÁMETROS!$F$11,PARÁMETROS!$W88='MAPA DE RIESGOS'!AG$9),'EVALUACIÓN 22'!$C95&amp;". ",""))))</f>
        <v/>
      </c>
      <c r="AH93" s="53" t="str">
        <f>+IF(AND($F$9=PARÁMETROS!$F$8,PARÁMETROS!$K88=AH$9),'EVALUACIÓN 19-21'!$C95&amp;". ",IF(AND($F$9=PARÁMETROS!$F$9,PARÁMETROS!$O88='MAPA DE RIESGOS'!AH$9),'EVALUACIÓN 19-21'!$C95&amp;". ",IF(AND($F$9=PARÁMETROS!$F$10,PARÁMETROS!$S88='MAPA DE RIESGOS'!AH$9),'EVALUACIÓN 19-21'!$C95&amp;". ",IF(AND($F$9=PARÁMETROS!$F$11,PARÁMETROS!$W88='MAPA DE RIESGOS'!AH$9),'EVALUACIÓN 22'!$C95&amp;". ",""))))</f>
        <v/>
      </c>
    </row>
    <row r="94" spans="9:34" ht="15" x14ac:dyDescent="0.25">
      <c r="I94" s="48"/>
      <c r="J94" s="51" t="str">
        <f>+IF(AND($F$9=PARÁMETROS!$F$8,PARÁMETROS!$K89=J$9),'EVALUACIÓN 19-21'!$C96&amp;". ",IF(AND($F$9=PARÁMETROS!$F$9,PARÁMETROS!$O89='MAPA DE RIESGOS'!J$9),'EVALUACIÓN 19-21'!$C96&amp;". ",IF(AND($F$9=PARÁMETROS!$F$10,PARÁMETROS!$S89='MAPA DE RIESGOS'!J$9),'EVALUACIÓN 19-21'!$C96&amp;". ",IF(AND($F$9=PARÁMETROS!$F$11,PARÁMETROS!$W89='MAPA DE RIESGOS'!J$9),'EVALUACIÓN 22'!$C96&amp;". ",""))))</f>
        <v/>
      </c>
      <c r="K94" s="52" t="str">
        <f>+IF(AND($F$9=PARÁMETROS!$F$8,PARÁMETROS!$K89=K$9),'EVALUACIÓN 19-21'!$C96&amp;". ",IF(AND($F$9=PARÁMETROS!$F$9,PARÁMETROS!$O89='MAPA DE RIESGOS'!K$9),'EVALUACIÓN 19-21'!$C96&amp;". ",IF(AND($F$9=PARÁMETROS!$F$10,PARÁMETROS!$S89='MAPA DE RIESGOS'!K$9),'EVALUACIÓN 19-21'!$C96&amp;". ",IF(AND($F$9=PARÁMETROS!$F$11,PARÁMETROS!$W89='MAPA DE RIESGOS'!K$9),'EVALUACIÓN 22'!$C96&amp;". ",""))))</f>
        <v/>
      </c>
      <c r="L94" s="52" t="str">
        <f>+IF(AND($F$9=PARÁMETROS!$F$8,PARÁMETROS!$K89=L$9),'EVALUACIÓN 19-21'!$C96&amp;". ",IF(AND($F$9=PARÁMETROS!$F$9,PARÁMETROS!$O89='MAPA DE RIESGOS'!L$9),'EVALUACIÓN 19-21'!$C96&amp;". ",IF(AND($F$9=PARÁMETROS!$F$10,PARÁMETROS!$S89='MAPA DE RIESGOS'!L$9),'EVALUACIÓN 19-21'!$C96&amp;". ",IF(AND($F$9=PARÁMETROS!$F$11,PARÁMETROS!$W89='MAPA DE RIESGOS'!L$9),'EVALUACIÓN 22'!$C96&amp;". ",""))))</f>
        <v/>
      </c>
      <c r="M94" s="52" t="str">
        <f>+IF(AND($F$9=PARÁMETROS!$F$8,PARÁMETROS!$K89=M$9),'EVALUACIÓN 19-21'!$C96&amp;". ",IF(AND($F$9=PARÁMETROS!$F$9,PARÁMETROS!$O89='MAPA DE RIESGOS'!M$9),'EVALUACIÓN 19-21'!$C96&amp;". ",IF(AND($F$9=PARÁMETROS!$F$10,PARÁMETROS!$S89='MAPA DE RIESGOS'!M$9),'EVALUACIÓN 19-21'!$C96&amp;". ",IF(AND($F$9=PARÁMETROS!$F$11,PARÁMETROS!$W89='MAPA DE RIESGOS'!M$9),'EVALUACIÓN 22'!$C96&amp;". ",""))))</f>
        <v/>
      </c>
      <c r="N94" s="52" t="str">
        <f>+IF(AND($F$9=PARÁMETROS!$F$8,PARÁMETROS!$K89=N$9),'EVALUACIÓN 19-21'!$C96&amp;". ",IF(AND($F$9=PARÁMETROS!$F$9,PARÁMETROS!$O89='MAPA DE RIESGOS'!N$9),'EVALUACIÓN 19-21'!$C96&amp;". ",IF(AND($F$9=PARÁMETROS!$F$10,PARÁMETROS!$S89='MAPA DE RIESGOS'!N$9),'EVALUACIÓN 19-21'!$C96&amp;". ",IF(AND($F$9=PARÁMETROS!$F$11,PARÁMETROS!$W89='MAPA DE RIESGOS'!N$9),'EVALUACIÓN 22'!$C96&amp;". ",""))))</f>
        <v/>
      </c>
      <c r="O94" s="52" t="str">
        <f>+IF(AND($F$9=PARÁMETROS!$F$8,PARÁMETROS!$K89=O$9),'EVALUACIÓN 19-21'!$C96&amp;". ",IF(AND($F$9=PARÁMETROS!$F$9,PARÁMETROS!$O89='MAPA DE RIESGOS'!O$9),'EVALUACIÓN 19-21'!$C96&amp;". ",IF(AND($F$9=PARÁMETROS!$F$10,PARÁMETROS!$S89='MAPA DE RIESGOS'!O$9),'EVALUACIÓN 19-21'!$C96&amp;". ",IF(AND($F$9=PARÁMETROS!$F$11,PARÁMETROS!$W89='MAPA DE RIESGOS'!O$9),'EVALUACIÓN 22'!$C96&amp;". ",""))))</f>
        <v/>
      </c>
      <c r="P94" s="52" t="str">
        <f>+IF(AND($F$9=PARÁMETROS!$F$8,PARÁMETROS!$K89=P$9),'EVALUACIÓN 19-21'!$C96&amp;". ",IF(AND($F$9=PARÁMETROS!$F$9,PARÁMETROS!$O89='MAPA DE RIESGOS'!P$9),'EVALUACIÓN 19-21'!$C96&amp;". ",IF(AND($F$9=PARÁMETROS!$F$10,PARÁMETROS!$S89='MAPA DE RIESGOS'!P$9),'EVALUACIÓN 19-21'!$C96&amp;". ",IF(AND($F$9=PARÁMETROS!$F$11,PARÁMETROS!$W89='MAPA DE RIESGOS'!P$9),'EVALUACIÓN 22'!$C96&amp;". ",""))))</f>
        <v/>
      </c>
      <c r="Q94" s="52" t="str">
        <f>+IF(AND($F$9=PARÁMETROS!$F$8,PARÁMETROS!$K89=Q$9),'EVALUACIÓN 19-21'!$C96&amp;". ",IF(AND($F$9=PARÁMETROS!$F$9,PARÁMETROS!$O89='MAPA DE RIESGOS'!Q$9),'EVALUACIÓN 19-21'!$C96&amp;". ",IF(AND($F$9=PARÁMETROS!$F$10,PARÁMETROS!$S89='MAPA DE RIESGOS'!Q$9),'EVALUACIÓN 19-21'!$C96&amp;". ",IF(AND($F$9=PARÁMETROS!$F$11,PARÁMETROS!$W89='MAPA DE RIESGOS'!Q$9),'EVALUACIÓN 22'!$C96&amp;". ",""))))</f>
        <v/>
      </c>
      <c r="R94" s="52" t="str">
        <f>+IF(AND($F$9=PARÁMETROS!$F$8,PARÁMETROS!$K89=R$9),'EVALUACIÓN 19-21'!$C96&amp;". ",IF(AND($F$9=PARÁMETROS!$F$9,PARÁMETROS!$O89='MAPA DE RIESGOS'!R$9),'EVALUACIÓN 19-21'!$C96&amp;". ",IF(AND($F$9=PARÁMETROS!$F$10,PARÁMETROS!$S89='MAPA DE RIESGOS'!R$9),'EVALUACIÓN 19-21'!$C96&amp;". ",IF(AND($F$9=PARÁMETROS!$F$11,PARÁMETROS!$W89='MAPA DE RIESGOS'!R$9),'EVALUACIÓN 22'!$C96&amp;". ",""))))</f>
        <v/>
      </c>
      <c r="S94" s="52" t="str">
        <f>+IF(AND($F$9=PARÁMETROS!$F$8,PARÁMETROS!$K89=S$9),'EVALUACIÓN 19-21'!$C96&amp;". ",IF(AND($F$9=PARÁMETROS!$F$9,PARÁMETROS!$O89='MAPA DE RIESGOS'!S$9),'EVALUACIÓN 19-21'!$C96&amp;". ",IF(AND($F$9=PARÁMETROS!$F$10,PARÁMETROS!$S89='MAPA DE RIESGOS'!S$9),'EVALUACIÓN 19-21'!$C96&amp;". ",IF(AND($F$9=PARÁMETROS!$F$11,PARÁMETROS!$W89='MAPA DE RIESGOS'!S$9),'EVALUACIÓN 22'!$C96&amp;". ",""))))</f>
        <v/>
      </c>
      <c r="T94" s="52" t="str">
        <f>+IF(AND($F$9=PARÁMETROS!$F$8,PARÁMETROS!$K89=T$9),'EVALUACIÓN 19-21'!$C96&amp;". ",IF(AND($F$9=PARÁMETROS!$F$9,PARÁMETROS!$O89='MAPA DE RIESGOS'!T$9),'EVALUACIÓN 19-21'!$C96&amp;". ",IF(AND($F$9=PARÁMETROS!$F$10,PARÁMETROS!$S89='MAPA DE RIESGOS'!T$9),'EVALUACIÓN 19-21'!$C96&amp;". ",IF(AND($F$9=PARÁMETROS!$F$11,PARÁMETROS!$W89='MAPA DE RIESGOS'!T$9),'EVALUACIÓN 22'!$C96&amp;". ",""))))</f>
        <v/>
      </c>
      <c r="U94" s="52" t="str">
        <f>+IF(AND($F$9=PARÁMETROS!$F$8,PARÁMETROS!$K89=U$9),'EVALUACIÓN 19-21'!$C96&amp;". ",IF(AND($F$9=PARÁMETROS!$F$9,PARÁMETROS!$O89='MAPA DE RIESGOS'!U$9),'EVALUACIÓN 19-21'!$C96&amp;". ",IF(AND($F$9=PARÁMETROS!$F$10,PARÁMETROS!$S89='MAPA DE RIESGOS'!U$9),'EVALUACIÓN 19-21'!$C96&amp;". ",IF(AND($F$9=PARÁMETROS!$F$11,PARÁMETROS!$W89='MAPA DE RIESGOS'!U$9),'EVALUACIÓN 22'!$C96&amp;". ",""))))</f>
        <v/>
      </c>
      <c r="V94" s="52" t="str">
        <f>+IF(AND($F$9=PARÁMETROS!$F$8,PARÁMETROS!$K89=V$9),'EVALUACIÓN 19-21'!$C96&amp;". ",IF(AND($F$9=PARÁMETROS!$F$9,PARÁMETROS!$O89='MAPA DE RIESGOS'!V$9),'EVALUACIÓN 19-21'!$C96&amp;". ",IF(AND($F$9=PARÁMETROS!$F$10,PARÁMETROS!$S89='MAPA DE RIESGOS'!V$9),'EVALUACIÓN 19-21'!$C96&amp;". ",IF(AND($F$9=PARÁMETROS!$F$11,PARÁMETROS!$W89='MAPA DE RIESGOS'!V$9),'EVALUACIÓN 22'!$C96&amp;". ",""))))</f>
        <v/>
      </c>
      <c r="W94" s="52" t="str">
        <f>+IF(AND($F$9=PARÁMETROS!$F$8,PARÁMETROS!$K89=W$9),'EVALUACIÓN 19-21'!$C96&amp;". ",IF(AND($F$9=PARÁMETROS!$F$9,PARÁMETROS!$O89='MAPA DE RIESGOS'!W$9),'EVALUACIÓN 19-21'!$C96&amp;". ",IF(AND($F$9=PARÁMETROS!$F$10,PARÁMETROS!$S89='MAPA DE RIESGOS'!W$9),'EVALUACIÓN 19-21'!$C96&amp;". ",IF(AND($F$9=PARÁMETROS!$F$11,PARÁMETROS!$W89='MAPA DE RIESGOS'!W$9),'EVALUACIÓN 22'!$C96&amp;". ",""))))</f>
        <v/>
      </c>
      <c r="X94" s="52" t="str">
        <f>+IF(AND($F$9=PARÁMETROS!$F$8,PARÁMETROS!$K89=X$9),'EVALUACIÓN 19-21'!$C96&amp;". ",IF(AND($F$9=PARÁMETROS!$F$9,PARÁMETROS!$O89='MAPA DE RIESGOS'!X$9),'EVALUACIÓN 19-21'!$C96&amp;". ",IF(AND($F$9=PARÁMETROS!$F$10,PARÁMETROS!$S89='MAPA DE RIESGOS'!X$9),'EVALUACIÓN 19-21'!$C96&amp;". ",IF(AND($F$9=PARÁMETROS!$F$11,PARÁMETROS!$W89='MAPA DE RIESGOS'!X$9),'EVALUACIÓN 22'!$C96&amp;". ",""))))</f>
        <v/>
      </c>
      <c r="Y94" s="52" t="str">
        <f>+IF(AND($F$9=PARÁMETROS!$F$8,PARÁMETROS!$K89=Y$9),'EVALUACIÓN 19-21'!$C96&amp;". ",IF(AND($F$9=PARÁMETROS!$F$9,PARÁMETROS!$O89='MAPA DE RIESGOS'!Y$9),'EVALUACIÓN 19-21'!$C96&amp;". ",IF(AND($F$9=PARÁMETROS!$F$10,PARÁMETROS!$S89='MAPA DE RIESGOS'!Y$9),'EVALUACIÓN 19-21'!$C96&amp;". ",IF(AND($F$9=PARÁMETROS!$F$11,PARÁMETROS!$W89='MAPA DE RIESGOS'!Y$9),'EVALUACIÓN 22'!$C96&amp;". ",""))))</f>
        <v/>
      </c>
      <c r="Z94" s="52" t="str">
        <f>+IF(AND($F$9=PARÁMETROS!$F$8,PARÁMETROS!$K89=Z$9),'EVALUACIÓN 19-21'!$C96&amp;". ",IF(AND($F$9=PARÁMETROS!$F$9,PARÁMETROS!$O89='MAPA DE RIESGOS'!Z$9),'EVALUACIÓN 19-21'!$C96&amp;". ",IF(AND($F$9=PARÁMETROS!$F$10,PARÁMETROS!$S89='MAPA DE RIESGOS'!Z$9),'EVALUACIÓN 19-21'!$C96&amp;". ",IF(AND($F$9=PARÁMETROS!$F$11,PARÁMETROS!$W89='MAPA DE RIESGOS'!Z$9),'EVALUACIÓN 22'!$C96&amp;". ",""))))</f>
        <v/>
      </c>
      <c r="AA94" s="52" t="str">
        <f>+IF(AND($F$9=PARÁMETROS!$F$8,PARÁMETROS!$K89=AA$9),'EVALUACIÓN 19-21'!$C96&amp;". ",IF(AND($F$9=PARÁMETROS!$F$9,PARÁMETROS!$O89='MAPA DE RIESGOS'!AA$9),'EVALUACIÓN 19-21'!$C96&amp;". ",IF(AND($F$9=PARÁMETROS!$F$10,PARÁMETROS!$S89='MAPA DE RIESGOS'!AA$9),'EVALUACIÓN 19-21'!$C96&amp;". ",IF(AND($F$9=PARÁMETROS!$F$11,PARÁMETROS!$W89='MAPA DE RIESGOS'!AA$9),'EVALUACIÓN 22'!$C96&amp;". ",""))))</f>
        <v/>
      </c>
      <c r="AB94" s="52" t="str">
        <f>+IF(AND($F$9=PARÁMETROS!$F$8,PARÁMETROS!$K89=AB$9),'EVALUACIÓN 19-21'!$C96&amp;". ",IF(AND($F$9=PARÁMETROS!$F$9,PARÁMETROS!$O89='MAPA DE RIESGOS'!AB$9),'EVALUACIÓN 19-21'!$C96&amp;". ",IF(AND($F$9=PARÁMETROS!$F$10,PARÁMETROS!$S89='MAPA DE RIESGOS'!AB$9),'EVALUACIÓN 19-21'!$C96&amp;". ",IF(AND($F$9=PARÁMETROS!$F$11,PARÁMETROS!$W89='MAPA DE RIESGOS'!AB$9),'EVALUACIÓN 22'!$C96&amp;". ",""))))</f>
        <v/>
      </c>
      <c r="AC94" s="52" t="str">
        <f>+IF(AND($F$9=PARÁMETROS!$F$8,PARÁMETROS!$K89=AC$9),'EVALUACIÓN 19-21'!$C96&amp;". ",IF(AND($F$9=PARÁMETROS!$F$9,PARÁMETROS!$O89='MAPA DE RIESGOS'!AC$9),'EVALUACIÓN 19-21'!$C96&amp;". ",IF(AND($F$9=PARÁMETROS!$F$10,PARÁMETROS!$S89='MAPA DE RIESGOS'!AC$9),'EVALUACIÓN 19-21'!$C96&amp;". ",IF(AND($F$9=PARÁMETROS!$F$11,PARÁMETROS!$W89='MAPA DE RIESGOS'!AC$9),'EVALUACIÓN 22'!$C96&amp;". ",""))))</f>
        <v/>
      </c>
      <c r="AD94" s="52" t="str">
        <f>+IF(AND($F$9=PARÁMETROS!$F$8,PARÁMETROS!$K89=AD$9),'EVALUACIÓN 19-21'!$C96&amp;". ",IF(AND($F$9=PARÁMETROS!$F$9,PARÁMETROS!$O89='MAPA DE RIESGOS'!AD$9),'EVALUACIÓN 19-21'!$C96&amp;". ",IF(AND($F$9=PARÁMETROS!$F$10,PARÁMETROS!$S89='MAPA DE RIESGOS'!AD$9),'EVALUACIÓN 19-21'!$C96&amp;". ",IF(AND($F$9=PARÁMETROS!$F$11,PARÁMETROS!$W89='MAPA DE RIESGOS'!AD$9),'EVALUACIÓN 22'!$C96&amp;". ",""))))</f>
        <v/>
      </c>
      <c r="AE94" s="52" t="str">
        <f>+IF(AND($F$9=PARÁMETROS!$F$8,PARÁMETROS!$K89=AE$9),'EVALUACIÓN 19-21'!$C96&amp;". ",IF(AND($F$9=PARÁMETROS!$F$9,PARÁMETROS!$O89='MAPA DE RIESGOS'!AE$9),'EVALUACIÓN 19-21'!$C96&amp;". ",IF(AND($F$9=PARÁMETROS!$F$10,PARÁMETROS!$S89='MAPA DE RIESGOS'!AE$9),'EVALUACIÓN 19-21'!$C96&amp;". ",IF(AND($F$9=PARÁMETROS!$F$11,PARÁMETROS!$W89='MAPA DE RIESGOS'!AE$9),'EVALUACIÓN 22'!$C96&amp;". ",""))))</f>
        <v/>
      </c>
      <c r="AF94" s="52" t="str">
        <f>+IF(AND($F$9=PARÁMETROS!$F$8,PARÁMETROS!$K89=AF$9),'EVALUACIÓN 19-21'!$C96&amp;". ",IF(AND($F$9=PARÁMETROS!$F$9,PARÁMETROS!$O89='MAPA DE RIESGOS'!AF$9),'EVALUACIÓN 19-21'!$C96&amp;". ",IF(AND($F$9=PARÁMETROS!$F$10,PARÁMETROS!$S89='MAPA DE RIESGOS'!AF$9),'EVALUACIÓN 19-21'!$C96&amp;". ",IF(AND($F$9=PARÁMETROS!$F$11,PARÁMETROS!$W89='MAPA DE RIESGOS'!AF$9),'EVALUACIÓN 22'!$C96&amp;". ",""))))</f>
        <v/>
      </c>
      <c r="AG94" s="52" t="str">
        <f>+IF(AND($F$9=PARÁMETROS!$F$8,PARÁMETROS!$K89=AG$9),'EVALUACIÓN 19-21'!$C96&amp;". ",IF(AND($F$9=PARÁMETROS!$F$9,PARÁMETROS!$O89='MAPA DE RIESGOS'!AG$9),'EVALUACIÓN 19-21'!$C96&amp;". ",IF(AND($F$9=PARÁMETROS!$F$10,PARÁMETROS!$S89='MAPA DE RIESGOS'!AG$9),'EVALUACIÓN 19-21'!$C96&amp;". ",IF(AND($F$9=PARÁMETROS!$F$11,PARÁMETROS!$W89='MAPA DE RIESGOS'!AG$9),'EVALUACIÓN 22'!$C96&amp;". ",""))))</f>
        <v/>
      </c>
      <c r="AH94" s="53" t="str">
        <f>+IF(AND($F$9=PARÁMETROS!$F$8,PARÁMETROS!$K89=AH$9),'EVALUACIÓN 19-21'!$C96&amp;". ",IF(AND($F$9=PARÁMETROS!$F$9,PARÁMETROS!$O89='MAPA DE RIESGOS'!AH$9),'EVALUACIÓN 19-21'!$C96&amp;". ",IF(AND($F$9=PARÁMETROS!$F$10,PARÁMETROS!$S89='MAPA DE RIESGOS'!AH$9),'EVALUACIÓN 19-21'!$C96&amp;". ",IF(AND($F$9=PARÁMETROS!$F$11,PARÁMETROS!$W89='MAPA DE RIESGOS'!AH$9),'EVALUACIÓN 22'!$C96&amp;". ",""))))</f>
        <v/>
      </c>
    </row>
    <row r="95" spans="9:34" ht="15" x14ac:dyDescent="0.25">
      <c r="I95" s="48"/>
      <c r="J95" s="51" t="str">
        <f>+IF(AND($F$9=PARÁMETROS!$F$8,PARÁMETROS!$K90=J$9),'EVALUACIÓN 19-21'!$C97&amp;". ",IF(AND($F$9=PARÁMETROS!$F$9,PARÁMETROS!$O90='MAPA DE RIESGOS'!J$9),'EVALUACIÓN 19-21'!$C97&amp;". ",IF(AND($F$9=PARÁMETROS!$F$10,PARÁMETROS!$S90='MAPA DE RIESGOS'!J$9),'EVALUACIÓN 19-21'!$C97&amp;". ",IF(AND($F$9=PARÁMETROS!$F$11,PARÁMETROS!$W90='MAPA DE RIESGOS'!J$9),'EVALUACIÓN 22'!$C97&amp;". ",""))))</f>
        <v/>
      </c>
      <c r="K95" s="52" t="str">
        <f>+IF(AND($F$9=PARÁMETROS!$F$8,PARÁMETROS!$K90=K$9),'EVALUACIÓN 19-21'!$C97&amp;". ",IF(AND($F$9=PARÁMETROS!$F$9,PARÁMETROS!$O90='MAPA DE RIESGOS'!K$9),'EVALUACIÓN 19-21'!$C97&amp;". ",IF(AND($F$9=PARÁMETROS!$F$10,PARÁMETROS!$S90='MAPA DE RIESGOS'!K$9),'EVALUACIÓN 19-21'!$C97&amp;". ",IF(AND($F$9=PARÁMETROS!$F$11,PARÁMETROS!$W90='MAPA DE RIESGOS'!K$9),'EVALUACIÓN 22'!$C97&amp;". ",""))))</f>
        <v/>
      </c>
      <c r="L95" s="52" t="str">
        <f>+IF(AND($F$9=PARÁMETROS!$F$8,PARÁMETROS!$K90=L$9),'EVALUACIÓN 19-21'!$C97&amp;". ",IF(AND($F$9=PARÁMETROS!$F$9,PARÁMETROS!$O90='MAPA DE RIESGOS'!L$9),'EVALUACIÓN 19-21'!$C97&amp;". ",IF(AND($F$9=PARÁMETROS!$F$10,PARÁMETROS!$S90='MAPA DE RIESGOS'!L$9),'EVALUACIÓN 19-21'!$C97&amp;". ",IF(AND($F$9=PARÁMETROS!$F$11,PARÁMETROS!$W90='MAPA DE RIESGOS'!L$9),'EVALUACIÓN 22'!$C97&amp;". ",""))))</f>
        <v/>
      </c>
      <c r="M95" s="52" t="str">
        <f>+IF(AND($F$9=PARÁMETROS!$F$8,PARÁMETROS!$K90=M$9),'EVALUACIÓN 19-21'!$C97&amp;". ",IF(AND($F$9=PARÁMETROS!$F$9,PARÁMETROS!$O90='MAPA DE RIESGOS'!M$9),'EVALUACIÓN 19-21'!$C97&amp;". ",IF(AND($F$9=PARÁMETROS!$F$10,PARÁMETROS!$S90='MAPA DE RIESGOS'!M$9),'EVALUACIÓN 19-21'!$C97&amp;". ",IF(AND($F$9=PARÁMETROS!$F$11,PARÁMETROS!$W90='MAPA DE RIESGOS'!M$9),'EVALUACIÓN 22'!$C97&amp;". ",""))))</f>
        <v/>
      </c>
      <c r="N95" s="52" t="str">
        <f>+IF(AND($F$9=PARÁMETROS!$F$8,PARÁMETROS!$K90=N$9),'EVALUACIÓN 19-21'!$C97&amp;". ",IF(AND($F$9=PARÁMETROS!$F$9,PARÁMETROS!$O90='MAPA DE RIESGOS'!N$9),'EVALUACIÓN 19-21'!$C97&amp;". ",IF(AND($F$9=PARÁMETROS!$F$10,PARÁMETROS!$S90='MAPA DE RIESGOS'!N$9),'EVALUACIÓN 19-21'!$C97&amp;". ",IF(AND($F$9=PARÁMETROS!$F$11,PARÁMETROS!$W90='MAPA DE RIESGOS'!N$9),'EVALUACIÓN 22'!$C97&amp;". ",""))))</f>
        <v/>
      </c>
      <c r="O95" s="52" t="str">
        <f>+IF(AND($F$9=PARÁMETROS!$F$8,PARÁMETROS!$K90=O$9),'EVALUACIÓN 19-21'!$C97&amp;". ",IF(AND($F$9=PARÁMETROS!$F$9,PARÁMETROS!$O90='MAPA DE RIESGOS'!O$9),'EVALUACIÓN 19-21'!$C97&amp;". ",IF(AND($F$9=PARÁMETROS!$F$10,PARÁMETROS!$S90='MAPA DE RIESGOS'!O$9),'EVALUACIÓN 19-21'!$C97&amp;". ",IF(AND($F$9=PARÁMETROS!$F$11,PARÁMETROS!$W90='MAPA DE RIESGOS'!O$9),'EVALUACIÓN 22'!$C97&amp;". ",""))))</f>
        <v/>
      </c>
      <c r="P95" s="52" t="str">
        <f>+IF(AND($F$9=PARÁMETROS!$F$8,PARÁMETROS!$K90=P$9),'EVALUACIÓN 19-21'!$C97&amp;". ",IF(AND($F$9=PARÁMETROS!$F$9,PARÁMETROS!$O90='MAPA DE RIESGOS'!P$9),'EVALUACIÓN 19-21'!$C97&amp;". ",IF(AND($F$9=PARÁMETROS!$F$10,PARÁMETROS!$S90='MAPA DE RIESGOS'!P$9),'EVALUACIÓN 19-21'!$C97&amp;". ",IF(AND($F$9=PARÁMETROS!$F$11,PARÁMETROS!$W90='MAPA DE RIESGOS'!P$9),'EVALUACIÓN 22'!$C97&amp;". ",""))))</f>
        <v/>
      </c>
      <c r="Q95" s="52" t="str">
        <f>+IF(AND($F$9=PARÁMETROS!$F$8,PARÁMETROS!$K90=Q$9),'EVALUACIÓN 19-21'!$C97&amp;". ",IF(AND($F$9=PARÁMETROS!$F$9,PARÁMETROS!$O90='MAPA DE RIESGOS'!Q$9),'EVALUACIÓN 19-21'!$C97&amp;". ",IF(AND($F$9=PARÁMETROS!$F$10,PARÁMETROS!$S90='MAPA DE RIESGOS'!Q$9),'EVALUACIÓN 19-21'!$C97&amp;". ",IF(AND($F$9=PARÁMETROS!$F$11,PARÁMETROS!$W90='MAPA DE RIESGOS'!Q$9),'EVALUACIÓN 22'!$C97&amp;". ",""))))</f>
        <v/>
      </c>
      <c r="R95" s="52" t="str">
        <f>+IF(AND($F$9=PARÁMETROS!$F$8,PARÁMETROS!$K90=R$9),'EVALUACIÓN 19-21'!$C97&amp;". ",IF(AND($F$9=PARÁMETROS!$F$9,PARÁMETROS!$O90='MAPA DE RIESGOS'!R$9),'EVALUACIÓN 19-21'!$C97&amp;". ",IF(AND($F$9=PARÁMETROS!$F$10,PARÁMETROS!$S90='MAPA DE RIESGOS'!R$9),'EVALUACIÓN 19-21'!$C97&amp;". ",IF(AND($F$9=PARÁMETROS!$F$11,PARÁMETROS!$W90='MAPA DE RIESGOS'!R$9),'EVALUACIÓN 22'!$C97&amp;". ",""))))</f>
        <v/>
      </c>
      <c r="S95" s="52" t="str">
        <f>+IF(AND($F$9=PARÁMETROS!$F$8,PARÁMETROS!$K90=S$9),'EVALUACIÓN 19-21'!$C97&amp;". ",IF(AND($F$9=PARÁMETROS!$F$9,PARÁMETROS!$O90='MAPA DE RIESGOS'!S$9),'EVALUACIÓN 19-21'!$C97&amp;". ",IF(AND($F$9=PARÁMETROS!$F$10,PARÁMETROS!$S90='MAPA DE RIESGOS'!S$9),'EVALUACIÓN 19-21'!$C97&amp;". ",IF(AND($F$9=PARÁMETROS!$F$11,PARÁMETROS!$W90='MAPA DE RIESGOS'!S$9),'EVALUACIÓN 22'!$C97&amp;". ",""))))</f>
        <v/>
      </c>
      <c r="T95" s="52" t="str">
        <f>+IF(AND($F$9=PARÁMETROS!$F$8,PARÁMETROS!$K90=T$9),'EVALUACIÓN 19-21'!$C97&amp;". ",IF(AND($F$9=PARÁMETROS!$F$9,PARÁMETROS!$O90='MAPA DE RIESGOS'!T$9),'EVALUACIÓN 19-21'!$C97&amp;". ",IF(AND($F$9=PARÁMETROS!$F$10,PARÁMETROS!$S90='MAPA DE RIESGOS'!T$9),'EVALUACIÓN 19-21'!$C97&amp;". ",IF(AND($F$9=PARÁMETROS!$F$11,PARÁMETROS!$W90='MAPA DE RIESGOS'!T$9),'EVALUACIÓN 22'!$C97&amp;". ",""))))</f>
        <v/>
      </c>
      <c r="U95" s="52" t="str">
        <f>+IF(AND($F$9=PARÁMETROS!$F$8,PARÁMETROS!$K90=U$9),'EVALUACIÓN 19-21'!$C97&amp;". ",IF(AND($F$9=PARÁMETROS!$F$9,PARÁMETROS!$O90='MAPA DE RIESGOS'!U$9),'EVALUACIÓN 19-21'!$C97&amp;". ",IF(AND($F$9=PARÁMETROS!$F$10,PARÁMETROS!$S90='MAPA DE RIESGOS'!U$9),'EVALUACIÓN 19-21'!$C97&amp;". ",IF(AND($F$9=PARÁMETROS!$F$11,PARÁMETROS!$W90='MAPA DE RIESGOS'!U$9),'EVALUACIÓN 22'!$C97&amp;". ",""))))</f>
        <v/>
      </c>
      <c r="V95" s="52" t="str">
        <f>+IF(AND($F$9=PARÁMETROS!$F$8,PARÁMETROS!$K90=V$9),'EVALUACIÓN 19-21'!$C97&amp;". ",IF(AND($F$9=PARÁMETROS!$F$9,PARÁMETROS!$O90='MAPA DE RIESGOS'!V$9),'EVALUACIÓN 19-21'!$C97&amp;". ",IF(AND($F$9=PARÁMETROS!$F$10,PARÁMETROS!$S90='MAPA DE RIESGOS'!V$9),'EVALUACIÓN 19-21'!$C97&amp;". ",IF(AND($F$9=PARÁMETROS!$F$11,PARÁMETROS!$W90='MAPA DE RIESGOS'!V$9),'EVALUACIÓN 22'!$C97&amp;". ",""))))</f>
        <v/>
      </c>
      <c r="W95" s="52" t="str">
        <f>+IF(AND($F$9=PARÁMETROS!$F$8,PARÁMETROS!$K90=W$9),'EVALUACIÓN 19-21'!$C97&amp;". ",IF(AND($F$9=PARÁMETROS!$F$9,PARÁMETROS!$O90='MAPA DE RIESGOS'!W$9),'EVALUACIÓN 19-21'!$C97&amp;". ",IF(AND($F$9=PARÁMETROS!$F$10,PARÁMETROS!$S90='MAPA DE RIESGOS'!W$9),'EVALUACIÓN 19-21'!$C97&amp;". ",IF(AND($F$9=PARÁMETROS!$F$11,PARÁMETROS!$W90='MAPA DE RIESGOS'!W$9),'EVALUACIÓN 22'!$C97&amp;". ",""))))</f>
        <v/>
      </c>
      <c r="X95" s="52" t="str">
        <f>+IF(AND($F$9=PARÁMETROS!$F$8,PARÁMETROS!$K90=X$9),'EVALUACIÓN 19-21'!$C97&amp;". ",IF(AND($F$9=PARÁMETROS!$F$9,PARÁMETROS!$O90='MAPA DE RIESGOS'!X$9),'EVALUACIÓN 19-21'!$C97&amp;". ",IF(AND($F$9=PARÁMETROS!$F$10,PARÁMETROS!$S90='MAPA DE RIESGOS'!X$9),'EVALUACIÓN 19-21'!$C97&amp;". ",IF(AND($F$9=PARÁMETROS!$F$11,PARÁMETROS!$W90='MAPA DE RIESGOS'!X$9),'EVALUACIÓN 22'!$C97&amp;". ",""))))</f>
        <v/>
      </c>
      <c r="Y95" s="52" t="str">
        <f>+IF(AND($F$9=PARÁMETROS!$F$8,PARÁMETROS!$K90=Y$9),'EVALUACIÓN 19-21'!$C97&amp;". ",IF(AND($F$9=PARÁMETROS!$F$9,PARÁMETROS!$O90='MAPA DE RIESGOS'!Y$9),'EVALUACIÓN 19-21'!$C97&amp;". ",IF(AND($F$9=PARÁMETROS!$F$10,PARÁMETROS!$S90='MAPA DE RIESGOS'!Y$9),'EVALUACIÓN 19-21'!$C97&amp;". ",IF(AND($F$9=PARÁMETROS!$F$11,PARÁMETROS!$W90='MAPA DE RIESGOS'!Y$9),'EVALUACIÓN 22'!$C97&amp;". ",""))))</f>
        <v/>
      </c>
      <c r="Z95" s="52" t="str">
        <f>+IF(AND($F$9=PARÁMETROS!$F$8,PARÁMETROS!$K90=Z$9),'EVALUACIÓN 19-21'!$C97&amp;". ",IF(AND($F$9=PARÁMETROS!$F$9,PARÁMETROS!$O90='MAPA DE RIESGOS'!Z$9),'EVALUACIÓN 19-21'!$C97&amp;". ",IF(AND($F$9=PARÁMETROS!$F$10,PARÁMETROS!$S90='MAPA DE RIESGOS'!Z$9),'EVALUACIÓN 19-21'!$C97&amp;". ",IF(AND($F$9=PARÁMETROS!$F$11,PARÁMETROS!$W90='MAPA DE RIESGOS'!Z$9),'EVALUACIÓN 22'!$C97&amp;". ",""))))</f>
        <v/>
      </c>
      <c r="AA95" s="52" t="str">
        <f>+IF(AND($F$9=PARÁMETROS!$F$8,PARÁMETROS!$K90=AA$9),'EVALUACIÓN 19-21'!$C97&amp;". ",IF(AND($F$9=PARÁMETROS!$F$9,PARÁMETROS!$O90='MAPA DE RIESGOS'!AA$9),'EVALUACIÓN 19-21'!$C97&amp;". ",IF(AND($F$9=PARÁMETROS!$F$10,PARÁMETROS!$S90='MAPA DE RIESGOS'!AA$9),'EVALUACIÓN 19-21'!$C97&amp;". ",IF(AND($F$9=PARÁMETROS!$F$11,PARÁMETROS!$W90='MAPA DE RIESGOS'!AA$9),'EVALUACIÓN 22'!$C97&amp;". ",""))))</f>
        <v/>
      </c>
      <c r="AB95" s="52" t="str">
        <f>+IF(AND($F$9=PARÁMETROS!$F$8,PARÁMETROS!$K90=AB$9),'EVALUACIÓN 19-21'!$C97&amp;". ",IF(AND($F$9=PARÁMETROS!$F$9,PARÁMETROS!$O90='MAPA DE RIESGOS'!AB$9),'EVALUACIÓN 19-21'!$C97&amp;". ",IF(AND($F$9=PARÁMETROS!$F$10,PARÁMETROS!$S90='MAPA DE RIESGOS'!AB$9),'EVALUACIÓN 19-21'!$C97&amp;". ",IF(AND($F$9=PARÁMETROS!$F$11,PARÁMETROS!$W90='MAPA DE RIESGOS'!AB$9),'EVALUACIÓN 22'!$C97&amp;". ",""))))</f>
        <v/>
      </c>
      <c r="AC95" s="52" t="str">
        <f>+IF(AND($F$9=PARÁMETROS!$F$8,PARÁMETROS!$K90=AC$9),'EVALUACIÓN 19-21'!$C97&amp;". ",IF(AND($F$9=PARÁMETROS!$F$9,PARÁMETROS!$O90='MAPA DE RIESGOS'!AC$9),'EVALUACIÓN 19-21'!$C97&amp;". ",IF(AND($F$9=PARÁMETROS!$F$10,PARÁMETROS!$S90='MAPA DE RIESGOS'!AC$9),'EVALUACIÓN 19-21'!$C97&amp;". ",IF(AND($F$9=PARÁMETROS!$F$11,PARÁMETROS!$W90='MAPA DE RIESGOS'!AC$9),'EVALUACIÓN 22'!$C97&amp;". ",""))))</f>
        <v/>
      </c>
      <c r="AD95" s="52" t="str">
        <f>+IF(AND($F$9=PARÁMETROS!$F$8,PARÁMETROS!$K90=AD$9),'EVALUACIÓN 19-21'!$C97&amp;". ",IF(AND($F$9=PARÁMETROS!$F$9,PARÁMETROS!$O90='MAPA DE RIESGOS'!AD$9),'EVALUACIÓN 19-21'!$C97&amp;". ",IF(AND($F$9=PARÁMETROS!$F$10,PARÁMETROS!$S90='MAPA DE RIESGOS'!AD$9),'EVALUACIÓN 19-21'!$C97&amp;". ",IF(AND($F$9=PARÁMETROS!$F$11,PARÁMETROS!$W90='MAPA DE RIESGOS'!AD$9),'EVALUACIÓN 22'!$C97&amp;". ",""))))</f>
        <v/>
      </c>
      <c r="AE95" s="52" t="str">
        <f>+IF(AND($F$9=PARÁMETROS!$F$8,PARÁMETROS!$K90=AE$9),'EVALUACIÓN 19-21'!$C97&amp;". ",IF(AND($F$9=PARÁMETROS!$F$9,PARÁMETROS!$O90='MAPA DE RIESGOS'!AE$9),'EVALUACIÓN 19-21'!$C97&amp;". ",IF(AND($F$9=PARÁMETROS!$F$10,PARÁMETROS!$S90='MAPA DE RIESGOS'!AE$9),'EVALUACIÓN 19-21'!$C97&amp;". ",IF(AND($F$9=PARÁMETROS!$F$11,PARÁMETROS!$W90='MAPA DE RIESGOS'!AE$9),'EVALUACIÓN 22'!$C97&amp;". ",""))))</f>
        <v/>
      </c>
      <c r="AF95" s="52" t="str">
        <f>+IF(AND($F$9=PARÁMETROS!$F$8,PARÁMETROS!$K90=AF$9),'EVALUACIÓN 19-21'!$C97&amp;". ",IF(AND($F$9=PARÁMETROS!$F$9,PARÁMETROS!$O90='MAPA DE RIESGOS'!AF$9),'EVALUACIÓN 19-21'!$C97&amp;". ",IF(AND($F$9=PARÁMETROS!$F$10,PARÁMETROS!$S90='MAPA DE RIESGOS'!AF$9),'EVALUACIÓN 19-21'!$C97&amp;". ",IF(AND($F$9=PARÁMETROS!$F$11,PARÁMETROS!$W90='MAPA DE RIESGOS'!AF$9),'EVALUACIÓN 22'!$C97&amp;". ",""))))</f>
        <v/>
      </c>
      <c r="AG95" s="52" t="str">
        <f>+IF(AND($F$9=PARÁMETROS!$F$8,PARÁMETROS!$K90=AG$9),'EVALUACIÓN 19-21'!$C97&amp;". ",IF(AND($F$9=PARÁMETROS!$F$9,PARÁMETROS!$O90='MAPA DE RIESGOS'!AG$9),'EVALUACIÓN 19-21'!$C97&amp;". ",IF(AND($F$9=PARÁMETROS!$F$10,PARÁMETROS!$S90='MAPA DE RIESGOS'!AG$9),'EVALUACIÓN 19-21'!$C97&amp;". ",IF(AND($F$9=PARÁMETROS!$F$11,PARÁMETROS!$W90='MAPA DE RIESGOS'!AG$9),'EVALUACIÓN 22'!$C97&amp;". ",""))))</f>
        <v/>
      </c>
      <c r="AH95" s="53" t="str">
        <f>+IF(AND($F$9=PARÁMETROS!$F$8,PARÁMETROS!$K90=AH$9),'EVALUACIÓN 19-21'!$C97&amp;". ",IF(AND($F$9=PARÁMETROS!$F$9,PARÁMETROS!$O90='MAPA DE RIESGOS'!AH$9),'EVALUACIÓN 19-21'!$C97&amp;". ",IF(AND($F$9=PARÁMETROS!$F$10,PARÁMETROS!$S90='MAPA DE RIESGOS'!AH$9),'EVALUACIÓN 19-21'!$C97&amp;". ",IF(AND($F$9=PARÁMETROS!$F$11,PARÁMETROS!$W90='MAPA DE RIESGOS'!AH$9),'EVALUACIÓN 22'!$C97&amp;". ",""))))</f>
        <v/>
      </c>
    </row>
    <row r="96" spans="9:34" ht="15" x14ac:dyDescent="0.25">
      <c r="I96" s="48"/>
      <c r="J96" s="51" t="str">
        <f>+IF(AND($F$9=PARÁMETROS!$F$8,PARÁMETROS!$K91=J$9),'EVALUACIÓN 19-21'!$C98&amp;". ",IF(AND($F$9=PARÁMETROS!$F$9,PARÁMETROS!$O91='MAPA DE RIESGOS'!J$9),'EVALUACIÓN 19-21'!$C98&amp;". ",IF(AND($F$9=PARÁMETROS!$F$10,PARÁMETROS!$S91='MAPA DE RIESGOS'!J$9),'EVALUACIÓN 19-21'!$C98&amp;". ",IF(AND($F$9=PARÁMETROS!$F$11,PARÁMETROS!$W91='MAPA DE RIESGOS'!J$9),'EVALUACIÓN 22'!$C98&amp;". ",""))))</f>
        <v/>
      </c>
      <c r="K96" s="52" t="str">
        <f>+IF(AND($F$9=PARÁMETROS!$F$8,PARÁMETROS!$K91=K$9),'EVALUACIÓN 19-21'!$C98&amp;". ",IF(AND($F$9=PARÁMETROS!$F$9,PARÁMETROS!$O91='MAPA DE RIESGOS'!K$9),'EVALUACIÓN 19-21'!$C98&amp;". ",IF(AND($F$9=PARÁMETROS!$F$10,PARÁMETROS!$S91='MAPA DE RIESGOS'!K$9),'EVALUACIÓN 19-21'!$C98&amp;". ",IF(AND($F$9=PARÁMETROS!$F$11,PARÁMETROS!$W91='MAPA DE RIESGOS'!K$9),'EVALUACIÓN 22'!$C98&amp;". ",""))))</f>
        <v/>
      </c>
      <c r="L96" s="52" t="str">
        <f>+IF(AND($F$9=PARÁMETROS!$F$8,PARÁMETROS!$K91=L$9),'EVALUACIÓN 19-21'!$C98&amp;". ",IF(AND($F$9=PARÁMETROS!$F$9,PARÁMETROS!$O91='MAPA DE RIESGOS'!L$9),'EVALUACIÓN 19-21'!$C98&amp;". ",IF(AND($F$9=PARÁMETROS!$F$10,PARÁMETROS!$S91='MAPA DE RIESGOS'!L$9),'EVALUACIÓN 19-21'!$C98&amp;". ",IF(AND($F$9=PARÁMETROS!$F$11,PARÁMETROS!$W91='MAPA DE RIESGOS'!L$9),'EVALUACIÓN 22'!$C98&amp;". ",""))))</f>
        <v/>
      </c>
      <c r="M96" s="52" t="str">
        <f>+IF(AND($F$9=PARÁMETROS!$F$8,PARÁMETROS!$K91=M$9),'EVALUACIÓN 19-21'!$C98&amp;". ",IF(AND($F$9=PARÁMETROS!$F$9,PARÁMETROS!$O91='MAPA DE RIESGOS'!M$9),'EVALUACIÓN 19-21'!$C98&amp;". ",IF(AND($F$9=PARÁMETROS!$F$10,PARÁMETROS!$S91='MAPA DE RIESGOS'!M$9),'EVALUACIÓN 19-21'!$C98&amp;". ",IF(AND($F$9=PARÁMETROS!$F$11,PARÁMETROS!$W91='MAPA DE RIESGOS'!M$9),'EVALUACIÓN 22'!$C98&amp;". ",""))))</f>
        <v/>
      </c>
      <c r="N96" s="52" t="str">
        <f>+IF(AND($F$9=PARÁMETROS!$F$8,PARÁMETROS!$K91=N$9),'EVALUACIÓN 19-21'!$C98&amp;". ",IF(AND($F$9=PARÁMETROS!$F$9,PARÁMETROS!$O91='MAPA DE RIESGOS'!N$9),'EVALUACIÓN 19-21'!$C98&amp;". ",IF(AND($F$9=PARÁMETROS!$F$10,PARÁMETROS!$S91='MAPA DE RIESGOS'!N$9),'EVALUACIÓN 19-21'!$C98&amp;". ",IF(AND($F$9=PARÁMETROS!$F$11,PARÁMETROS!$W91='MAPA DE RIESGOS'!N$9),'EVALUACIÓN 22'!$C98&amp;". ",""))))</f>
        <v/>
      </c>
      <c r="O96" s="52" t="str">
        <f>+IF(AND($F$9=PARÁMETROS!$F$8,PARÁMETROS!$K91=O$9),'EVALUACIÓN 19-21'!$C98&amp;". ",IF(AND($F$9=PARÁMETROS!$F$9,PARÁMETROS!$O91='MAPA DE RIESGOS'!O$9),'EVALUACIÓN 19-21'!$C98&amp;". ",IF(AND($F$9=PARÁMETROS!$F$10,PARÁMETROS!$S91='MAPA DE RIESGOS'!O$9),'EVALUACIÓN 19-21'!$C98&amp;". ",IF(AND($F$9=PARÁMETROS!$F$11,PARÁMETROS!$W91='MAPA DE RIESGOS'!O$9),'EVALUACIÓN 22'!$C98&amp;". ",""))))</f>
        <v/>
      </c>
      <c r="P96" s="52" t="str">
        <f>+IF(AND($F$9=PARÁMETROS!$F$8,PARÁMETROS!$K91=P$9),'EVALUACIÓN 19-21'!$C98&amp;". ",IF(AND($F$9=PARÁMETROS!$F$9,PARÁMETROS!$O91='MAPA DE RIESGOS'!P$9),'EVALUACIÓN 19-21'!$C98&amp;". ",IF(AND($F$9=PARÁMETROS!$F$10,PARÁMETROS!$S91='MAPA DE RIESGOS'!P$9),'EVALUACIÓN 19-21'!$C98&amp;". ",IF(AND($F$9=PARÁMETROS!$F$11,PARÁMETROS!$W91='MAPA DE RIESGOS'!P$9),'EVALUACIÓN 22'!$C98&amp;". ",""))))</f>
        <v/>
      </c>
      <c r="Q96" s="52" t="str">
        <f>+IF(AND($F$9=PARÁMETROS!$F$8,PARÁMETROS!$K91=Q$9),'EVALUACIÓN 19-21'!$C98&amp;". ",IF(AND($F$9=PARÁMETROS!$F$9,PARÁMETROS!$O91='MAPA DE RIESGOS'!Q$9),'EVALUACIÓN 19-21'!$C98&amp;". ",IF(AND($F$9=PARÁMETROS!$F$10,PARÁMETROS!$S91='MAPA DE RIESGOS'!Q$9),'EVALUACIÓN 19-21'!$C98&amp;". ",IF(AND($F$9=PARÁMETROS!$F$11,PARÁMETROS!$W91='MAPA DE RIESGOS'!Q$9),'EVALUACIÓN 22'!$C98&amp;". ",""))))</f>
        <v/>
      </c>
      <c r="R96" s="52" t="str">
        <f>+IF(AND($F$9=PARÁMETROS!$F$8,PARÁMETROS!$K91=R$9),'EVALUACIÓN 19-21'!$C98&amp;". ",IF(AND($F$9=PARÁMETROS!$F$9,PARÁMETROS!$O91='MAPA DE RIESGOS'!R$9),'EVALUACIÓN 19-21'!$C98&amp;". ",IF(AND($F$9=PARÁMETROS!$F$10,PARÁMETROS!$S91='MAPA DE RIESGOS'!R$9),'EVALUACIÓN 19-21'!$C98&amp;". ",IF(AND($F$9=PARÁMETROS!$F$11,PARÁMETROS!$W91='MAPA DE RIESGOS'!R$9),'EVALUACIÓN 22'!$C98&amp;". ",""))))</f>
        <v/>
      </c>
      <c r="S96" s="52" t="str">
        <f>+IF(AND($F$9=PARÁMETROS!$F$8,PARÁMETROS!$K91=S$9),'EVALUACIÓN 19-21'!$C98&amp;". ",IF(AND($F$9=PARÁMETROS!$F$9,PARÁMETROS!$O91='MAPA DE RIESGOS'!S$9),'EVALUACIÓN 19-21'!$C98&amp;". ",IF(AND($F$9=PARÁMETROS!$F$10,PARÁMETROS!$S91='MAPA DE RIESGOS'!S$9),'EVALUACIÓN 19-21'!$C98&amp;". ",IF(AND($F$9=PARÁMETROS!$F$11,PARÁMETROS!$W91='MAPA DE RIESGOS'!S$9),'EVALUACIÓN 22'!$C98&amp;". ",""))))</f>
        <v/>
      </c>
      <c r="T96" s="52" t="str">
        <f>+IF(AND($F$9=PARÁMETROS!$F$8,PARÁMETROS!$K91=T$9),'EVALUACIÓN 19-21'!$C98&amp;". ",IF(AND($F$9=PARÁMETROS!$F$9,PARÁMETROS!$O91='MAPA DE RIESGOS'!T$9),'EVALUACIÓN 19-21'!$C98&amp;". ",IF(AND($F$9=PARÁMETROS!$F$10,PARÁMETROS!$S91='MAPA DE RIESGOS'!T$9),'EVALUACIÓN 19-21'!$C98&amp;". ",IF(AND($F$9=PARÁMETROS!$F$11,PARÁMETROS!$W91='MAPA DE RIESGOS'!T$9),'EVALUACIÓN 22'!$C98&amp;". ",""))))</f>
        <v/>
      </c>
      <c r="U96" s="52" t="str">
        <f>+IF(AND($F$9=PARÁMETROS!$F$8,PARÁMETROS!$K91=U$9),'EVALUACIÓN 19-21'!$C98&amp;". ",IF(AND($F$9=PARÁMETROS!$F$9,PARÁMETROS!$O91='MAPA DE RIESGOS'!U$9),'EVALUACIÓN 19-21'!$C98&amp;". ",IF(AND($F$9=PARÁMETROS!$F$10,PARÁMETROS!$S91='MAPA DE RIESGOS'!U$9),'EVALUACIÓN 19-21'!$C98&amp;". ",IF(AND($F$9=PARÁMETROS!$F$11,PARÁMETROS!$W91='MAPA DE RIESGOS'!U$9),'EVALUACIÓN 22'!$C98&amp;". ",""))))</f>
        <v/>
      </c>
      <c r="V96" s="52" t="str">
        <f>+IF(AND($F$9=PARÁMETROS!$F$8,PARÁMETROS!$K91=V$9),'EVALUACIÓN 19-21'!$C98&amp;". ",IF(AND($F$9=PARÁMETROS!$F$9,PARÁMETROS!$O91='MAPA DE RIESGOS'!V$9),'EVALUACIÓN 19-21'!$C98&amp;". ",IF(AND($F$9=PARÁMETROS!$F$10,PARÁMETROS!$S91='MAPA DE RIESGOS'!V$9),'EVALUACIÓN 19-21'!$C98&amp;". ",IF(AND($F$9=PARÁMETROS!$F$11,PARÁMETROS!$W91='MAPA DE RIESGOS'!V$9),'EVALUACIÓN 22'!$C98&amp;". ",""))))</f>
        <v/>
      </c>
      <c r="W96" s="52" t="str">
        <f>+IF(AND($F$9=PARÁMETROS!$F$8,PARÁMETROS!$K91=W$9),'EVALUACIÓN 19-21'!$C98&amp;". ",IF(AND($F$9=PARÁMETROS!$F$9,PARÁMETROS!$O91='MAPA DE RIESGOS'!W$9),'EVALUACIÓN 19-21'!$C98&amp;". ",IF(AND($F$9=PARÁMETROS!$F$10,PARÁMETROS!$S91='MAPA DE RIESGOS'!W$9),'EVALUACIÓN 19-21'!$C98&amp;". ",IF(AND($F$9=PARÁMETROS!$F$11,PARÁMETROS!$W91='MAPA DE RIESGOS'!W$9),'EVALUACIÓN 22'!$C98&amp;". ",""))))</f>
        <v/>
      </c>
      <c r="X96" s="52" t="str">
        <f>+IF(AND($F$9=PARÁMETROS!$F$8,PARÁMETROS!$K91=X$9),'EVALUACIÓN 19-21'!$C98&amp;". ",IF(AND($F$9=PARÁMETROS!$F$9,PARÁMETROS!$O91='MAPA DE RIESGOS'!X$9),'EVALUACIÓN 19-21'!$C98&amp;". ",IF(AND($F$9=PARÁMETROS!$F$10,PARÁMETROS!$S91='MAPA DE RIESGOS'!X$9),'EVALUACIÓN 19-21'!$C98&amp;". ",IF(AND($F$9=PARÁMETROS!$F$11,PARÁMETROS!$W91='MAPA DE RIESGOS'!X$9),'EVALUACIÓN 22'!$C98&amp;". ",""))))</f>
        <v/>
      </c>
      <c r="Y96" s="52" t="str">
        <f>+IF(AND($F$9=PARÁMETROS!$F$8,PARÁMETROS!$K91=Y$9),'EVALUACIÓN 19-21'!$C98&amp;". ",IF(AND($F$9=PARÁMETROS!$F$9,PARÁMETROS!$O91='MAPA DE RIESGOS'!Y$9),'EVALUACIÓN 19-21'!$C98&amp;". ",IF(AND($F$9=PARÁMETROS!$F$10,PARÁMETROS!$S91='MAPA DE RIESGOS'!Y$9),'EVALUACIÓN 19-21'!$C98&amp;". ",IF(AND($F$9=PARÁMETROS!$F$11,PARÁMETROS!$W91='MAPA DE RIESGOS'!Y$9),'EVALUACIÓN 22'!$C98&amp;". ",""))))</f>
        <v/>
      </c>
      <c r="Z96" s="52" t="str">
        <f>+IF(AND($F$9=PARÁMETROS!$F$8,PARÁMETROS!$K91=Z$9),'EVALUACIÓN 19-21'!$C98&amp;". ",IF(AND($F$9=PARÁMETROS!$F$9,PARÁMETROS!$O91='MAPA DE RIESGOS'!Z$9),'EVALUACIÓN 19-21'!$C98&amp;". ",IF(AND($F$9=PARÁMETROS!$F$10,PARÁMETROS!$S91='MAPA DE RIESGOS'!Z$9),'EVALUACIÓN 19-21'!$C98&amp;". ",IF(AND($F$9=PARÁMETROS!$F$11,PARÁMETROS!$W91='MAPA DE RIESGOS'!Z$9),'EVALUACIÓN 22'!$C98&amp;". ",""))))</f>
        <v/>
      </c>
      <c r="AA96" s="52" t="str">
        <f>+IF(AND($F$9=PARÁMETROS!$F$8,PARÁMETROS!$K91=AA$9),'EVALUACIÓN 19-21'!$C98&amp;". ",IF(AND($F$9=PARÁMETROS!$F$9,PARÁMETROS!$O91='MAPA DE RIESGOS'!AA$9),'EVALUACIÓN 19-21'!$C98&amp;". ",IF(AND($F$9=PARÁMETROS!$F$10,PARÁMETROS!$S91='MAPA DE RIESGOS'!AA$9),'EVALUACIÓN 19-21'!$C98&amp;". ",IF(AND($F$9=PARÁMETROS!$F$11,PARÁMETROS!$W91='MAPA DE RIESGOS'!AA$9),'EVALUACIÓN 22'!$C98&amp;". ",""))))</f>
        <v/>
      </c>
      <c r="AB96" s="52" t="str">
        <f>+IF(AND($F$9=PARÁMETROS!$F$8,PARÁMETROS!$K91=AB$9),'EVALUACIÓN 19-21'!$C98&amp;". ",IF(AND($F$9=PARÁMETROS!$F$9,PARÁMETROS!$O91='MAPA DE RIESGOS'!AB$9),'EVALUACIÓN 19-21'!$C98&amp;". ",IF(AND($F$9=PARÁMETROS!$F$10,PARÁMETROS!$S91='MAPA DE RIESGOS'!AB$9),'EVALUACIÓN 19-21'!$C98&amp;". ",IF(AND($F$9=PARÁMETROS!$F$11,PARÁMETROS!$W91='MAPA DE RIESGOS'!AB$9),'EVALUACIÓN 22'!$C98&amp;". ",""))))</f>
        <v/>
      </c>
      <c r="AC96" s="52" t="str">
        <f>+IF(AND($F$9=PARÁMETROS!$F$8,PARÁMETROS!$K91=AC$9),'EVALUACIÓN 19-21'!$C98&amp;". ",IF(AND($F$9=PARÁMETROS!$F$9,PARÁMETROS!$O91='MAPA DE RIESGOS'!AC$9),'EVALUACIÓN 19-21'!$C98&amp;". ",IF(AND($F$9=PARÁMETROS!$F$10,PARÁMETROS!$S91='MAPA DE RIESGOS'!AC$9),'EVALUACIÓN 19-21'!$C98&amp;". ",IF(AND($F$9=PARÁMETROS!$F$11,PARÁMETROS!$W91='MAPA DE RIESGOS'!AC$9),'EVALUACIÓN 22'!$C98&amp;". ",""))))</f>
        <v/>
      </c>
      <c r="AD96" s="52" t="str">
        <f>+IF(AND($F$9=PARÁMETROS!$F$8,PARÁMETROS!$K91=AD$9),'EVALUACIÓN 19-21'!$C98&amp;". ",IF(AND($F$9=PARÁMETROS!$F$9,PARÁMETROS!$O91='MAPA DE RIESGOS'!AD$9),'EVALUACIÓN 19-21'!$C98&amp;". ",IF(AND($F$9=PARÁMETROS!$F$10,PARÁMETROS!$S91='MAPA DE RIESGOS'!AD$9),'EVALUACIÓN 19-21'!$C98&amp;". ",IF(AND($F$9=PARÁMETROS!$F$11,PARÁMETROS!$W91='MAPA DE RIESGOS'!AD$9),'EVALUACIÓN 22'!$C98&amp;". ",""))))</f>
        <v/>
      </c>
      <c r="AE96" s="52" t="str">
        <f>+IF(AND($F$9=PARÁMETROS!$F$8,PARÁMETROS!$K91=AE$9),'EVALUACIÓN 19-21'!$C98&amp;". ",IF(AND($F$9=PARÁMETROS!$F$9,PARÁMETROS!$O91='MAPA DE RIESGOS'!AE$9),'EVALUACIÓN 19-21'!$C98&amp;". ",IF(AND($F$9=PARÁMETROS!$F$10,PARÁMETROS!$S91='MAPA DE RIESGOS'!AE$9),'EVALUACIÓN 19-21'!$C98&amp;". ",IF(AND($F$9=PARÁMETROS!$F$11,PARÁMETROS!$W91='MAPA DE RIESGOS'!AE$9),'EVALUACIÓN 22'!$C98&amp;". ",""))))</f>
        <v/>
      </c>
      <c r="AF96" s="52" t="str">
        <f>+IF(AND($F$9=PARÁMETROS!$F$8,PARÁMETROS!$K91=AF$9),'EVALUACIÓN 19-21'!$C98&amp;". ",IF(AND($F$9=PARÁMETROS!$F$9,PARÁMETROS!$O91='MAPA DE RIESGOS'!AF$9),'EVALUACIÓN 19-21'!$C98&amp;". ",IF(AND($F$9=PARÁMETROS!$F$10,PARÁMETROS!$S91='MAPA DE RIESGOS'!AF$9),'EVALUACIÓN 19-21'!$C98&amp;". ",IF(AND($F$9=PARÁMETROS!$F$11,PARÁMETROS!$W91='MAPA DE RIESGOS'!AF$9),'EVALUACIÓN 22'!$C98&amp;". ",""))))</f>
        <v/>
      </c>
      <c r="AG96" s="52" t="str">
        <f>+IF(AND($F$9=PARÁMETROS!$F$8,PARÁMETROS!$K91=AG$9),'EVALUACIÓN 19-21'!$C98&amp;". ",IF(AND($F$9=PARÁMETROS!$F$9,PARÁMETROS!$O91='MAPA DE RIESGOS'!AG$9),'EVALUACIÓN 19-21'!$C98&amp;". ",IF(AND($F$9=PARÁMETROS!$F$10,PARÁMETROS!$S91='MAPA DE RIESGOS'!AG$9),'EVALUACIÓN 19-21'!$C98&amp;". ",IF(AND($F$9=PARÁMETROS!$F$11,PARÁMETROS!$W91='MAPA DE RIESGOS'!AG$9),'EVALUACIÓN 22'!$C98&amp;". ",""))))</f>
        <v/>
      </c>
      <c r="AH96" s="53" t="str">
        <f>+IF(AND($F$9=PARÁMETROS!$F$8,PARÁMETROS!$K91=AH$9),'EVALUACIÓN 19-21'!$C98&amp;". ",IF(AND($F$9=PARÁMETROS!$F$9,PARÁMETROS!$O91='MAPA DE RIESGOS'!AH$9),'EVALUACIÓN 19-21'!$C98&amp;". ",IF(AND($F$9=PARÁMETROS!$F$10,PARÁMETROS!$S91='MAPA DE RIESGOS'!AH$9),'EVALUACIÓN 19-21'!$C98&amp;". ",IF(AND($F$9=PARÁMETROS!$F$11,PARÁMETROS!$W91='MAPA DE RIESGOS'!AH$9),'EVALUACIÓN 22'!$C98&amp;". ",""))))</f>
        <v/>
      </c>
    </row>
    <row r="97" spans="9:34" ht="15" x14ac:dyDescent="0.25">
      <c r="I97" s="48"/>
      <c r="J97" s="51" t="str">
        <f>+IF(AND($F$9=PARÁMETROS!$F$8,PARÁMETROS!$K92=J$9),'EVALUACIÓN 19-21'!$C99&amp;". ",IF(AND($F$9=PARÁMETROS!$F$9,PARÁMETROS!$O92='MAPA DE RIESGOS'!J$9),'EVALUACIÓN 19-21'!$C99&amp;". ",IF(AND($F$9=PARÁMETROS!$F$10,PARÁMETROS!$S92='MAPA DE RIESGOS'!J$9),'EVALUACIÓN 19-21'!$C99&amp;". ",IF(AND($F$9=PARÁMETROS!$F$11,PARÁMETROS!$W92='MAPA DE RIESGOS'!J$9),'EVALUACIÓN 22'!$C99&amp;". ",""))))</f>
        <v/>
      </c>
      <c r="K97" s="52" t="str">
        <f>+IF(AND($F$9=PARÁMETROS!$F$8,PARÁMETROS!$K92=K$9),'EVALUACIÓN 19-21'!$C99&amp;". ",IF(AND($F$9=PARÁMETROS!$F$9,PARÁMETROS!$O92='MAPA DE RIESGOS'!K$9),'EVALUACIÓN 19-21'!$C99&amp;". ",IF(AND($F$9=PARÁMETROS!$F$10,PARÁMETROS!$S92='MAPA DE RIESGOS'!K$9),'EVALUACIÓN 19-21'!$C99&amp;". ",IF(AND($F$9=PARÁMETROS!$F$11,PARÁMETROS!$W92='MAPA DE RIESGOS'!K$9),'EVALUACIÓN 22'!$C99&amp;". ",""))))</f>
        <v/>
      </c>
      <c r="L97" s="52" t="str">
        <f>+IF(AND($F$9=PARÁMETROS!$F$8,PARÁMETROS!$K92=L$9),'EVALUACIÓN 19-21'!$C99&amp;". ",IF(AND($F$9=PARÁMETROS!$F$9,PARÁMETROS!$O92='MAPA DE RIESGOS'!L$9),'EVALUACIÓN 19-21'!$C99&amp;". ",IF(AND($F$9=PARÁMETROS!$F$10,PARÁMETROS!$S92='MAPA DE RIESGOS'!L$9),'EVALUACIÓN 19-21'!$C99&amp;". ",IF(AND($F$9=PARÁMETROS!$F$11,PARÁMETROS!$W92='MAPA DE RIESGOS'!L$9),'EVALUACIÓN 22'!$C99&amp;". ",""))))</f>
        <v/>
      </c>
      <c r="M97" s="52" t="str">
        <f>+IF(AND($F$9=PARÁMETROS!$F$8,PARÁMETROS!$K92=M$9),'EVALUACIÓN 19-21'!$C99&amp;". ",IF(AND($F$9=PARÁMETROS!$F$9,PARÁMETROS!$O92='MAPA DE RIESGOS'!M$9),'EVALUACIÓN 19-21'!$C99&amp;". ",IF(AND($F$9=PARÁMETROS!$F$10,PARÁMETROS!$S92='MAPA DE RIESGOS'!M$9),'EVALUACIÓN 19-21'!$C99&amp;". ",IF(AND($F$9=PARÁMETROS!$F$11,PARÁMETROS!$W92='MAPA DE RIESGOS'!M$9),'EVALUACIÓN 22'!$C99&amp;". ",""))))</f>
        <v/>
      </c>
      <c r="N97" s="52" t="str">
        <f>+IF(AND($F$9=PARÁMETROS!$F$8,PARÁMETROS!$K92=N$9),'EVALUACIÓN 19-21'!$C99&amp;". ",IF(AND($F$9=PARÁMETROS!$F$9,PARÁMETROS!$O92='MAPA DE RIESGOS'!N$9),'EVALUACIÓN 19-21'!$C99&amp;". ",IF(AND($F$9=PARÁMETROS!$F$10,PARÁMETROS!$S92='MAPA DE RIESGOS'!N$9),'EVALUACIÓN 19-21'!$C99&amp;". ",IF(AND($F$9=PARÁMETROS!$F$11,PARÁMETROS!$W92='MAPA DE RIESGOS'!N$9),'EVALUACIÓN 22'!$C99&amp;". ",""))))</f>
        <v/>
      </c>
      <c r="O97" s="52" t="str">
        <f>+IF(AND($F$9=PARÁMETROS!$F$8,PARÁMETROS!$K92=O$9),'EVALUACIÓN 19-21'!$C99&amp;". ",IF(AND($F$9=PARÁMETROS!$F$9,PARÁMETROS!$O92='MAPA DE RIESGOS'!O$9),'EVALUACIÓN 19-21'!$C99&amp;". ",IF(AND($F$9=PARÁMETROS!$F$10,PARÁMETROS!$S92='MAPA DE RIESGOS'!O$9),'EVALUACIÓN 19-21'!$C99&amp;". ",IF(AND($F$9=PARÁMETROS!$F$11,PARÁMETROS!$W92='MAPA DE RIESGOS'!O$9),'EVALUACIÓN 22'!$C99&amp;". ",""))))</f>
        <v/>
      </c>
      <c r="P97" s="52" t="str">
        <f>+IF(AND($F$9=PARÁMETROS!$F$8,PARÁMETROS!$K92=P$9),'EVALUACIÓN 19-21'!$C99&amp;". ",IF(AND($F$9=PARÁMETROS!$F$9,PARÁMETROS!$O92='MAPA DE RIESGOS'!P$9),'EVALUACIÓN 19-21'!$C99&amp;". ",IF(AND($F$9=PARÁMETROS!$F$10,PARÁMETROS!$S92='MAPA DE RIESGOS'!P$9),'EVALUACIÓN 19-21'!$C99&amp;". ",IF(AND($F$9=PARÁMETROS!$F$11,PARÁMETROS!$W92='MAPA DE RIESGOS'!P$9),'EVALUACIÓN 22'!$C99&amp;". ",""))))</f>
        <v/>
      </c>
      <c r="Q97" s="52" t="str">
        <f>+IF(AND($F$9=PARÁMETROS!$F$8,PARÁMETROS!$K92=Q$9),'EVALUACIÓN 19-21'!$C99&amp;". ",IF(AND($F$9=PARÁMETROS!$F$9,PARÁMETROS!$O92='MAPA DE RIESGOS'!Q$9),'EVALUACIÓN 19-21'!$C99&amp;". ",IF(AND($F$9=PARÁMETROS!$F$10,PARÁMETROS!$S92='MAPA DE RIESGOS'!Q$9),'EVALUACIÓN 19-21'!$C99&amp;". ",IF(AND($F$9=PARÁMETROS!$F$11,PARÁMETROS!$W92='MAPA DE RIESGOS'!Q$9),'EVALUACIÓN 22'!$C99&amp;". ",""))))</f>
        <v/>
      </c>
      <c r="R97" s="52" t="str">
        <f>+IF(AND($F$9=PARÁMETROS!$F$8,PARÁMETROS!$K92=R$9),'EVALUACIÓN 19-21'!$C99&amp;". ",IF(AND($F$9=PARÁMETROS!$F$9,PARÁMETROS!$O92='MAPA DE RIESGOS'!R$9),'EVALUACIÓN 19-21'!$C99&amp;". ",IF(AND($F$9=PARÁMETROS!$F$10,PARÁMETROS!$S92='MAPA DE RIESGOS'!R$9),'EVALUACIÓN 19-21'!$C99&amp;". ",IF(AND($F$9=PARÁMETROS!$F$11,PARÁMETROS!$W92='MAPA DE RIESGOS'!R$9),'EVALUACIÓN 22'!$C99&amp;". ",""))))</f>
        <v/>
      </c>
      <c r="S97" s="52" t="str">
        <f>+IF(AND($F$9=PARÁMETROS!$F$8,PARÁMETROS!$K92=S$9),'EVALUACIÓN 19-21'!$C99&amp;". ",IF(AND($F$9=PARÁMETROS!$F$9,PARÁMETROS!$O92='MAPA DE RIESGOS'!S$9),'EVALUACIÓN 19-21'!$C99&amp;". ",IF(AND($F$9=PARÁMETROS!$F$10,PARÁMETROS!$S92='MAPA DE RIESGOS'!S$9),'EVALUACIÓN 19-21'!$C99&amp;". ",IF(AND($F$9=PARÁMETROS!$F$11,PARÁMETROS!$W92='MAPA DE RIESGOS'!S$9),'EVALUACIÓN 22'!$C99&amp;". ",""))))</f>
        <v/>
      </c>
      <c r="T97" s="52" t="str">
        <f>+IF(AND($F$9=PARÁMETROS!$F$8,PARÁMETROS!$K92=T$9),'EVALUACIÓN 19-21'!$C99&amp;". ",IF(AND($F$9=PARÁMETROS!$F$9,PARÁMETROS!$O92='MAPA DE RIESGOS'!T$9),'EVALUACIÓN 19-21'!$C99&amp;". ",IF(AND($F$9=PARÁMETROS!$F$10,PARÁMETROS!$S92='MAPA DE RIESGOS'!T$9),'EVALUACIÓN 19-21'!$C99&amp;". ",IF(AND($F$9=PARÁMETROS!$F$11,PARÁMETROS!$W92='MAPA DE RIESGOS'!T$9),'EVALUACIÓN 22'!$C99&amp;". ",""))))</f>
        <v/>
      </c>
      <c r="U97" s="52" t="str">
        <f>+IF(AND($F$9=PARÁMETROS!$F$8,PARÁMETROS!$K92=U$9),'EVALUACIÓN 19-21'!$C99&amp;". ",IF(AND($F$9=PARÁMETROS!$F$9,PARÁMETROS!$O92='MAPA DE RIESGOS'!U$9),'EVALUACIÓN 19-21'!$C99&amp;". ",IF(AND($F$9=PARÁMETROS!$F$10,PARÁMETROS!$S92='MAPA DE RIESGOS'!U$9),'EVALUACIÓN 19-21'!$C99&amp;". ",IF(AND($F$9=PARÁMETROS!$F$11,PARÁMETROS!$W92='MAPA DE RIESGOS'!U$9),'EVALUACIÓN 22'!$C99&amp;". ",""))))</f>
        <v/>
      </c>
      <c r="V97" s="52" t="str">
        <f>+IF(AND($F$9=PARÁMETROS!$F$8,PARÁMETROS!$K92=V$9),'EVALUACIÓN 19-21'!$C99&amp;". ",IF(AND($F$9=PARÁMETROS!$F$9,PARÁMETROS!$O92='MAPA DE RIESGOS'!V$9),'EVALUACIÓN 19-21'!$C99&amp;". ",IF(AND($F$9=PARÁMETROS!$F$10,PARÁMETROS!$S92='MAPA DE RIESGOS'!V$9),'EVALUACIÓN 19-21'!$C99&amp;". ",IF(AND($F$9=PARÁMETROS!$F$11,PARÁMETROS!$W92='MAPA DE RIESGOS'!V$9),'EVALUACIÓN 22'!$C99&amp;". ",""))))</f>
        <v/>
      </c>
      <c r="W97" s="52" t="str">
        <f>+IF(AND($F$9=PARÁMETROS!$F$8,PARÁMETROS!$K92=W$9),'EVALUACIÓN 19-21'!$C99&amp;". ",IF(AND($F$9=PARÁMETROS!$F$9,PARÁMETROS!$O92='MAPA DE RIESGOS'!W$9),'EVALUACIÓN 19-21'!$C99&amp;". ",IF(AND($F$9=PARÁMETROS!$F$10,PARÁMETROS!$S92='MAPA DE RIESGOS'!W$9),'EVALUACIÓN 19-21'!$C99&amp;". ",IF(AND($F$9=PARÁMETROS!$F$11,PARÁMETROS!$W92='MAPA DE RIESGOS'!W$9),'EVALUACIÓN 22'!$C99&amp;". ",""))))</f>
        <v/>
      </c>
      <c r="X97" s="52" t="str">
        <f>+IF(AND($F$9=PARÁMETROS!$F$8,PARÁMETROS!$K92=X$9),'EVALUACIÓN 19-21'!$C99&amp;". ",IF(AND($F$9=PARÁMETROS!$F$9,PARÁMETROS!$O92='MAPA DE RIESGOS'!X$9),'EVALUACIÓN 19-21'!$C99&amp;". ",IF(AND($F$9=PARÁMETROS!$F$10,PARÁMETROS!$S92='MAPA DE RIESGOS'!X$9),'EVALUACIÓN 19-21'!$C99&amp;". ",IF(AND($F$9=PARÁMETROS!$F$11,PARÁMETROS!$W92='MAPA DE RIESGOS'!X$9),'EVALUACIÓN 22'!$C99&amp;". ",""))))</f>
        <v/>
      </c>
      <c r="Y97" s="52" t="str">
        <f>+IF(AND($F$9=PARÁMETROS!$F$8,PARÁMETROS!$K92=Y$9),'EVALUACIÓN 19-21'!$C99&amp;". ",IF(AND($F$9=PARÁMETROS!$F$9,PARÁMETROS!$O92='MAPA DE RIESGOS'!Y$9),'EVALUACIÓN 19-21'!$C99&amp;". ",IF(AND($F$9=PARÁMETROS!$F$10,PARÁMETROS!$S92='MAPA DE RIESGOS'!Y$9),'EVALUACIÓN 19-21'!$C99&amp;". ",IF(AND($F$9=PARÁMETROS!$F$11,PARÁMETROS!$W92='MAPA DE RIESGOS'!Y$9),'EVALUACIÓN 22'!$C99&amp;". ",""))))</f>
        <v/>
      </c>
      <c r="Z97" s="52" t="str">
        <f>+IF(AND($F$9=PARÁMETROS!$F$8,PARÁMETROS!$K92=Z$9),'EVALUACIÓN 19-21'!$C99&amp;". ",IF(AND($F$9=PARÁMETROS!$F$9,PARÁMETROS!$O92='MAPA DE RIESGOS'!Z$9),'EVALUACIÓN 19-21'!$C99&amp;". ",IF(AND($F$9=PARÁMETROS!$F$10,PARÁMETROS!$S92='MAPA DE RIESGOS'!Z$9),'EVALUACIÓN 19-21'!$C99&amp;". ",IF(AND($F$9=PARÁMETROS!$F$11,PARÁMETROS!$W92='MAPA DE RIESGOS'!Z$9),'EVALUACIÓN 22'!$C99&amp;". ",""))))</f>
        <v/>
      </c>
      <c r="AA97" s="52" t="str">
        <f>+IF(AND($F$9=PARÁMETROS!$F$8,PARÁMETROS!$K92=AA$9),'EVALUACIÓN 19-21'!$C99&amp;". ",IF(AND($F$9=PARÁMETROS!$F$9,PARÁMETROS!$O92='MAPA DE RIESGOS'!AA$9),'EVALUACIÓN 19-21'!$C99&amp;". ",IF(AND($F$9=PARÁMETROS!$F$10,PARÁMETROS!$S92='MAPA DE RIESGOS'!AA$9),'EVALUACIÓN 19-21'!$C99&amp;". ",IF(AND($F$9=PARÁMETROS!$F$11,PARÁMETROS!$W92='MAPA DE RIESGOS'!AA$9),'EVALUACIÓN 22'!$C99&amp;". ",""))))</f>
        <v/>
      </c>
      <c r="AB97" s="52" t="str">
        <f>+IF(AND($F$9=PARÁMETROS!$F$8,PARÁMETROS!$K92=AB$9),'EVALUACIÓN 19-21'!$C99&amp;". ",IF(AND($F$9=PARÁMETROS!$F$9,PARÁMETROS!$O92='MAPA DE RIESGOS'!AB$9),'EVALUACIÓN 19-21'!$C99&amp;". ",IF(AND($F$9=PARÁMETROS!$F$10,PARÁMETROS!$S92='MAPA DE RIESGOS'!AB$9),'EVALUACIÓN 19-21'!$C99&amp;". ",IF(AND($F$9=PARÁMETROS!$F$11,PARÁMETROS!$W92='MAPA DE RIESGOS'!AB$9),'EVALUACIÓN 22'!$C99&amp;". ",""))))</f>
        <v/>
      </c>
      <c r="AC97" s="52" t="str">
        <f>+IF(AND($F$9=PARÁMETROS!$F$8,PARÁMETROS!$K92=AC$9),'EVALUACIÓN 19-21'!$C99&amp;". ",IF(AND($F$9=PARÁMETROS!$F$9,PARÁMETROS!$O92='MAPA DE RIESGOS'!AC$9),'EVALUACIÓN 19-21'!$C99&amp;". ",IF(AND($F$9=PARÁMETROS!$F$10,PARÁMETROS!$S92='MAPA DE RIESGOS'!AC$9),'EVALUACIÓN 19-21'!$C99&amp;". ",IF(AND($F$9=PARÁMETROS!$F$11,PARÁMETROS!$W92='MAPA DE RIESGOS'!AC$9),'EVALUACIÓN 22'!$C99&amp;". ",""))))</f>
        <v/>
      </c>
      <c r="AD97" s="52" t="str">
        <f>+IF(AND($F$9=PARÁMETROS!$F$8,PARÁMETROS!$K92=AD$9),'EVALUACIÓN 19-21'!$C99&amp;". ",IF(AND($F$9=PARÁMETROS!$F$9,PARÁMETROS!$O92='MAPA DE RIESGOS'!AD$9),'EVALUACIÓN 19-21'!$C99&amp;". ",IF(AND($F$9=PARÁMETROS!$F$10,PARÁMETROS!$S92='MAPA DE RIESGOS'!AD$9),'EVALUACIÓN 19-21'!$C99&amp;". ",IF(AND($F$9=PARÁMETROS!$F$11,PARÁMETROS!$W92='MAPA DE RIESGOS'!AD$9),'EVALUACIÓN 22'!$C99&amp;". ",""))))</f>
        <v/>
      </c>
      <c r="AE97" s="52" t="str">
        <f>+IF(AND($F$9=PARÁMETROS!$F$8,PARÁMETROS!$K92=AE$9),'EVALUACIÓN 19-21'!$C99&amp;". ",IF(AND($F$9=PARÁMETROS!$F$9,PARÁMETROS!$O92='MAPA DE RIESGOS'!AE$9),'EVALUACIÓN 19-21'!$C99&amp;". ",IF(AND($F$9=PARÁMETROS!$F$10,PARÁMETROS!$S92='MAPA DE RIESGOS'!AE$9),'EVALUACIÓN 19-21'!$C99&amp;". ",IF(AND($F$9=PARÁMETROS!$F$11,PARÁMETROS!$W92='MAPA DE RIESGOS'!AE$9),'EVALUACIÓN 22'!$C99&amp;". ",""))))</f>
        <v/>
      </c>
      <c r="AF97" s="52" t="str">
        <f>+IF(AND($F$9=PARÁMETROS!$F$8,PARÁMETROS!$K92=AF$9),'EVALUACIÓN 19-21'!$C99&amp;". ",IF(AND($F$9=PARÁMETROS!$F$9,PARÁMETROS!$O92='MAPA DE RIESGOS'!AF$9),'EVALUACIÓN 19-21'!$C99&amp;". ",IF(AND($F$9=PARÁMETROS!$F$10,PARÁMETROS!$S92='MAPA DE RIESGOS'!AF$9),'EVALUACIÓN 19-21'!$C99&amp;". ",IF(AND($F$9=PARÁMETROS!$F$11,PARÁMETROS!$W92='MAPA DE RIESGOS'!AF$9),'EVALUACIÓN 22'!$C99&amp;". ",""))))</f>
        <v/>
      </c>
      <c r="AG97" s="52" t="str">
        <f>+IF(AND($F$9=PARÁMETROS!$F$8,PARÁMETROS!$K92=AG$9),'EVALUACIÓN 19-21'!$C99&amp;". ",IF(AND($F$9=PARÁMETROS!$F$9,PARÁMETROS!$O92='MAPA DE RIESGOS'!AG$9),'EVALUACIÓN 19-21'!$C99&amp;". ",IF(AND($F$9=PARÁMETROS!$F$10,PARÁMETROS!$S92='MAPA DE RIESGOS'!AG$9),'EVALUACIÓN 19-21'!$C99&amp;". ",IF(AND($F$9=PARÁMETROS!$F$11,PARÁMETROS!$W92='MAPA DE RIESGOS'!AG$9),'EVALUACIÓN 22'!$C99&amp;". ",""))))</f>
        <v/>
      </c>
      <c r="AH97" s="53" t="str">
        <f>+IF(AND($F$9=PARÁMETROS!$F$8,PARÁMETROS!$K92=AH$9),'EVALUACIÓN 19-21'!$C99&amp;". ",IF(AND($F$9=PARÁMETROS!$F$9,PARÁMETROS!$O92='MAPA DE RIESGOS'!AH$9),'EVALUACIÓN 19-21'!$C99&amp;". ",IF(AND($F$9=PARÁMETROS!$F$10,PARÁMETROS!$S92='MAPA DE RIESGOS'!AH$9),'EVALUACIÓN 19-21'!$C99&amp;". ",IF(AND($F$9=PARÁMETROS!$F$11,PARÁMETROS!$W92='MAPA DE RIESGOS'!AH$9),'EVALUACIÓN 22'!$C99&amp;". ",""))))</f>
        <v/>
      </c>
    </row>
    <row r="98" spans="9:34" ht="15" x14ac:dyDescent="0.25">
      <c r="I98" s="48"/>
      <c r="J98" s="51" t="str">
        <f>+IF(AND($F$9=PARÁMETROS!$F$8,PARÁMETROS!$K93=J$9),'EVALUACIÓN 19-21'!$C100&amp;". ",IF(AND($F$9=PARÁMETROS!$F$9,PARÁMETROS!$O93='MAPA DE RIESGOS'!J$9),'EVALUACIÓN 19-21'!$C100&amp;". ",IF(AND($F$9=PARÁMETROS!$F$10,PARÁMETROS!$S93='MAPA DE RIESGOS'!J$9),'EVALUACIÓN 19-21'!$C100&amp;". ",IF(AND($F$9=PARÁMETROS!$F$11,PARÁMETROS!$W93='MAPA DE RIESGOS'!J$9),'EVALUACIÓN 22'!$C100&amp;". ",""))))</f>
        <v/>
      </c>
      <c r="K98" s="52" t="str">
        <f>+IF(AND($F$9=PARÁMETROS!$F$8,PARÁMETROS!$K93=K$9),'EVALUACIÓN 19-21'!$C100&amp;". ",IF(AND($F$9=PARÁMETROS!$F$9,PARÁMETROS!$O93='MAPA DE RIESGOS'!K$9),'EVALUACIÓN 19-21'!$C100&amp;". ",IF(AND($F$9=PARÁMETROS!$F$10,PARÁMETROS!$S93='MAPA DE RIESGOS'!K$9),'EVALUACIÓN 19-21'!$C100&amp;". ",IF(AND($F$9=PARÁMETROS!$F$11,PARÁMETROS!$W93='MAPA DE RIESGOS'!K$9),'EVALUACIÓN 22'!$C100&amp;". ",""))))</f>
        <v/>
      </c>
      <c r="L98" s="52" t="str">
        <f>+IF(AND($F$9=PARÁMETROS!$F$8,PARÁMETROS!$K93=L$9),'EVALUACIÓN 19-21'!$C100&amp;". ",IF(AND($F$9=PARÁMETROS!$F$9,PARÁMETROS!$O93='MAPA DE RIESGOS'!L$9),'EVALUACIÓN 19-21'!$C100&amp;". ",IF(AND($F$9=PARÁMETROS!$F$10,PARÁMETROS!$S93='MAPA DE RIESGOS'!L$9),'EVALUACIÓN 19-21'!$C100&amp;". ",IF(AND($F$9=PARÁMETROS!$F$11,PARÁMETROS!$W93='MAPA DE RIESGOS'!L$9),'EVALUACIÓN 22'!$C100&amp;". ",""))))</f>
        <v/>
      </c>
      <c r="M98" s="52" t="str">
        <f>+IF(AND($F$9=PARÁMETROS!$F$8,PARÁMETROS!$K93=M$9),'EVALUACIÓN 19-21'!$C100&amp;". ",IF(AND($F$9=PARÁMETROS!$F$9,PARÁMETROS!$O93='MAPA DE RIESGOS'!M$9),'EVALUACIÓN 19-21'!$C100&amp;". ",IF(AND($F$9=PARÁMETROS!$F$10,PARÁMETROS!$S93='MAPA DE RIESGOS'!M$9),'EVALUACIÓN 19-21'!$C100&amp;". ",IF(AND($F$9=PARÁMETROS!$F$11,PARÁMETROS!$W93='MAPA DE RIESGOS'!M$9),'EVALUACIÓN 22'!$C100&amp;". ",""))))</f>
        <v/>
      </c>
      <c r="N98" s="52" t="str">
        <f>+IF(AND($F$9=PARÁMETROS!$F$8,PARÁMETROS!$K93=N$9),'EVALUACIÓN 19-21'!$C100&amp;". ",IF(AND($F$9=PARÁMETROS!$F$9,PARÁMETROS!$O93='MAPA DE RIESGOS'!N$9),'EVALUACIÓN 19-21'!$C100&amp;". ",IF(AND($F$9=PARÁMETROS!$F$10,PARÁMETROS!$S93='MAPA DE RIESGOS'!N$9),'EVALUACIÓN 19-21'!$C100&amp;". ",IF(AND($F$9=PARÁMETROS!$F$11,PARÁMETROS!$W93='MAPA DE RIESGOS'!N$9),'EVALUACIÓN 22'!$C100&amp;". ",""))))</f>
        <v/>
      </c>
      <c r="O98" s="52" t="str">
        <f>+IF(AND($F$9=PARÁMETROS!$F$8,PARÁMETROS!$K93=O$9),'EVALUACIÓN 19-21'!$C100&amp;". ",IF(AND($F$9=PARÁMETROS!$F$9,PARÁMETROS!$O93='MAPA DE RIESGOS'!O$9),'EVALUACIÓN 19-21'!$C100&amp;". ",IF(AND($F$9=PARÁMETROS!$F$10,PARÁMETROS!$S93='MAPA DE RIESGOS'!O$9),'EVALUACIÓN 19-21'!$C100&amp;". ",IF(AND($F$9=PARÁMETROS!$F$11,PARÁMETROS!$W93='MAPA DE RIESGOS'!O$9),'EVALUACIÓN 22'!$C100&amp;". ",""))))</f>
        <v/>
      </c>
      <c r="P98" s="52" t="str">
        <f>+IF(AND($F$9=PARÁMETROS!$F$8,PARÁMETROS!$K93=P$9),'EVALUACIÓN 19-21'!$C100&amp;". ",IF(AND($F$9=PARÁMETROS!$F$9,PARÁMETROS!$O93='MAPA DE RIESGOS'!P$9),'EVALUACIÓN 19-21'!$C100&amp;". ",IF(AND($F$9=PARÁMETROS!$F$10,PARÁMETROS!$S93='MAPA DE RIESGOS'!P$9),'EVALUACIÓN 19-21'!$C100&amp;". ",IF(AND($F$9=PARÁMETROS!$F$11,PARÁMETROS!$W93='MAPA DE RIESGOS'!P$9),'EVALUACIÓN 22'!$C100&amp;". ",""))))</f>
        <v/>
      </c>
      <c r="Q98" s="52" t="str">
        <f>+IF(AND($F$9=PARÁMETROS!$F$8,PARÁMETROS!$K93=Q$9),'EVALUACIÓN 19-21'!$C100&amp;". ",IF(AND($F$9=PARÁMETROS!$F$9,PARÁMETROS!$O93='MAPA DE RIESGOS'!Q$9),'EVALUACIÓN 19-21'!$C100&amp;". ",IF(AND($F$9=PARÁMETROS!$F$10,PARÁMETROS!$S93='MAPA DE RIESGOS'!Q$9),'EVALUACIÓN 19-21'!$C100&amp;". ",IF(AND($F$9=PARÁMETROS!$F$11,PARÁMETROS!$W93='MAPA DE RIESGOS'!Q$9),'EVALUACIÓN 22'!$C100&amp;". ",""))))</f>
        <v/>
      </c>
      <c r="R98" s="52" t="str">
        <f>+IF(AND($F$9=PARÁMETROS!$F$8,PARÁMETROS!$K93=R$9),'EVALUACIÓN 19-21'!$C100&amp;". ",IF(AND($F$9=PARÁMETROS!$F$9,PARÁMETROS!$O93='MAPA DE RIESGOS'!R$9),'EVALUACIÓN 19-21'!$C100&amp;". ",IF(AND($F$9=PARÁMETROS!$F$10,PARÁMETROS!$S93='MAPA DE RIESGOS'!R$9),'EVALUACIÓN 19-21'!$C100&amp;". ",IF(AND($F$9=PARÁMETROS!$F$11,PARÁMETROS!$W93='MAPA DE RIESGOS'!R$9),'EVALUACIÓN 22'!$C100&amp;". ",""))))</f>
        <v/>
      </c>
      <c r="S98" s="52" t="str">
        <f>+IF(AND($F$9=PARÁMETROS!$F$8,PARÁMETROS!$K93=S$9),'EVALUACIÓN 19-21'!$C100&amp;". ",IF(AND($F$9=PARÁMETROS!$F$9,PARÁMETROS!$O93='MAPA DE RIESGOS'!S$9),'EVALUACIÓN 19-21'!$C100&amp;". ",IF(AND($F$9=PARÁMETROS!$F$10,PARÁMETROS!$S93='MAPA DE RIESGOS'!S$9),'EVALUACIÓN 19-21'!$C100&amp;". ",IF(AND($F$9=PARÁMETROS!$F$11,PARÁMETROS!$W93='MAPA DE RIESGOS'!S$9),'EVALUACIÓN 22'!$C100&amp;". ",""))))</f>
        <v/>
      </c>
      <c r="T98" s="52" t="str">
        <f>+IF(AND($F$9=PARÁMETROS!$F$8,PARÁMETROS!$K93=T$9),'EVALUACIÓN 19-21'!$C100&amp;". ",IF(AND($F$9=PARÁMETROS!$F$9,PARÁMETROS!$O93='MAPA DE RIESGOS'!T$9),'EVALUACIÓN 19-21'!$C100&amp;". ",IF(AND($F$9=PARÁMETROS!$F$10,PARÁMETROS!$S93='MAPA DE RIESGOS'!T$9),'EVALUACIÓN 19-21'!$C100&amp;". ",IF(AND($F$9=PARÁMETROS!$F$11,PARÁMETROS!$W93='MAPA DE RIESGOS'!T$9),'EVALUACIÓN 22'!$C100&amp;". ",""))))</f>
        <v/>
      </c>
      <c r="U98" s="52" t="str">
        <f>+IF(AND($F$9=PARÁMETROS!$F$8,PARÁMETROS!$K93=U$9),'EVALUACIÓN 19-21'!$C100&amp;". ",IF(AND($F$9=PARÁMETROS!$F$9,PARÁMETROS!$O93='MAPA DE RIESGOS'!U$9),'EVALUACIÓN 19-21'!$C100&amp;". ",IF(AND($F$9=PARÁMETROS!$F$10,PARÁMETROS!$S93='MAPA DE RIESGOS'!U$9),'EVALUACIÓN 19-21'!$C100&amp;". ",IF(AND($F$9=PARÁMETROS!$F$11,PARÁMETROS!$W93='MAPA DE RIESGOS'!U$9),'EVALUACIÓN 22'!$C100&amp;". ",""))))</f>
        <v/>
      </c>
      <c r="V98" s="52" t="str">
        <f>+IF(AND($F$9=PARÁMETROS!$F$8,PARÁMETROS!$K93=V$9),'EVALUACIÓN 19-21'!$C100&amp;". ",IF(AND($F$9=PARÁMETROS!$F$9,PARÁMETROS!$O93='MAPA DE RIESGOS'!V$9),'EVALUACIÓN 19-21'!$C100&amp;". ",IF(AND($F$9=PARÁMETROS!$F$10,PARÁMETROS!$S93='MAPA DE RIESGOS'!V$9),'EVALUACIÓN 19-21'!$C100&amp;". ",IF(AND($F$9=PARÁMETROS!$F$11,PARÁMETROS!$W93='MAPA DE RIESGOS'!V$9),'EVALUACIÓN 22'!$C100&amp;". ",""))))</f>
        <v/>
      </c>
      <c r="W98" s="52" t="str">
        <f>+IF(AND($F$9=PARÁMETROS!$F$8,PARÁMETROS!$K93=W$9),'EVALUACIÓN 19-21'!$C100&amp;". ",IF(AND($F$9=PARÁMETROS!$F$9,PARÁMETROS!$O93='MAPA DE RIESGOS'!W$9),'EVALUACIÓN 19-21'!$C100&amp;". ",IF(AND($F$9=PARÁMETROS!$F$10,PARÁMETROS!$S93='MAPA DE RIESGOS'!W$9),'EVALUACIÓN 19-21'!$C100&amp;". ",IF(AND($F$9=PARÁMETROS!$F$11,PARÁMETROS!$W93='MAPA DE RIESGOS'!W$9),'EVALUACIÓN 22'!$C100&amp;". ",""))))</f>
        <v/>
      </c>
      <c r="X98" s="52" t="str">
        <f>+IF(AND($F$9=PARÁMETROS!$F$8,PARÁMETROS!$K93=X$9),'EVALUACIÓN 19-21'!$C100&amp;". ",IF(AND($F$9=PARÁMETROS!$F$9,PARÁMETROS!$O93='MAPA DE RIESGOS'!X$9),'EVALUACIÓN 19-21'!$C100&amp;". ",IF(AND($F$9=PARÁMETROS!$F$10,PARÁMETROS!$S93='MAPA DE RIESGOS'!X$9),'EVALUACIÓN 19-21'!$C100&amp;". ",IF(AND($F$9=PARÁMETROS!$F$11,PARÁMETROS!$W93='MAPA DE RIESGOS'!X$9),'EVALUACIÓN 22'!$C100&amp;". ",""))))</f>
        <v/>
      </c>
      <c r="Y98" s="52" t="str">
        <f>+IF(AND($F$9=PARÁMETROS!$F$8,PARÁMETROS!$K93=Y$9),'EVALUACIÓN 19-21'!$C100&amp;". ",IF(AND($F$9=PARÁMETROS!$F$9,PARÁMETROS!$O93='MAPA DE RIESGOS'!Y$9),'EVALUACIÓN 19-21'!$C100&amp;". ",IF(AND($F$9=PARÁMETROS!$F$10,PARÁMETROS!$S93='MAPA DE RIESGOS'!Y$9),'EVALUACIÓN 19-21'!$C100&amp;". ",IF(AND($F$9=PARÁMETROS!$F$11,PARÁMETROS!$W93='MAPA DE RIESGOS'!Y$9),'EVALUACIÓN 22'!$C100&amp;". ",""))))</f>
        <v/>
      </c>
      <c r="Z98" s="52" t="str">
        <f>+IF(AND($F$9=PARÁMETROS!$F$8,PARÁMETROS!$K93=Z$9),'EVALUACIÓN 19-21'!$C100&amp;". ",IF(AND($F$9=PARÁMETROS!$F$9,PARÁMETROS!$O93='MAPA DE RIESGOS'!Z$9),'EVALUACIÓN 19-21'!$C100&amp;". ",IF(AND($F$9=PARÁMETROS!$F$10,PARÁMETROS!$S93='MAPA DE RIESGOS'!Z$9),'EVALUACIÓN 19-21'!$C100&amp;". ",IF(AND($F$9=PARÁMETROS!$F$11,PARÁMETROS!$W93='MAPA DE RIESGOS'!Z$9),'EVALUACIÓN 22'!$C100&amp;". ",""))))</f>
        <v/>
      </c>
      <c r="AA98" s="52" t="str">
        <f>+IF(AND($F$9=PARÁMETROS!$F$8,PARÁMETROS!$K93=AA$9),'EVALUACIÓN 19-21'!$C100&amp;". ",IF(AND($F$9=PARÁMETROS!$F$9,PARÁMETROS!$O93='MAPA DE RIESGOS'!AA$9),'EVALUACIÓN 19-21'!$C100&amp;". ",IF(AND($F$9=PARÁMETROS!$F$10,PARÁMETROS!$S93='MAPA DE RIESGOS'!AA$9),'EVALUACIÓN 19-21'!$C100&amp;". ",IF(AND($F$9=PARÁMETROS!$F$11,PARÁMETROS!$W93='MAPA DE RIESGOS'!AA$9),'EVALUACIÓN 22'!$C100&amp;". ",""))))</f>
        <v/>
      </c>
      <c r="AB98" s="52" t="str">
        <f>+IF(AND($F$9=PARÁMETROS!$F$8,PARÁMETROS!$K93=AB$9),'EVALUACIÓN 19-21'!$C100&amp;". ",IF(AND($F$9=PARÁMETROS!$F$9,PARÁMETROS!$O93='MAPA DE RIESGOS'!AB$9),'EVALUACIÓN 19-21'!$C100&amp;". ",IF(AND($F$9=PARÁMETROS!$F$10,PARÁMETROS!$S93='MAPA DE RIESGOS'!AB$9),'EVALUACIÓN 19-21'!$C100&amp;". ",IF(AND($F$9=PARÁMETROS!$F$11,PARÁMETROS!$W93='MAPA DE RIESGOS'!AB$9),'EVALUACIÓN 22'!$C100&amp;". ",""))))</f>
        <v/>
      </c>
      <c r="AC98" s="52" t="str">
        <f>+IF(AND($F$9=PARÁMETROS!$F$8,PARÁMETROS!$K93=AC$9),'EVALUACIÓN 19-21'!$C100&amp;". ",IF(AND($F$9=PARÁMETROS!$F$9,PARÁMETROS!$O93='MAPA DE RIESGOS'!AC$9),'EVALUACIÓN 19-21'!$C100&amp;". ",IF(AND($F$9=PARÁMETROS!$F$10,PARÁMETROS!$S93='MAPA DE RIESGOS'!AC$9),'EVALUACIÓN 19-21'!$C100&amp;". ",IF(AND($F$9=PARÁMETROS!$F$11,PARÁMETROS!$W93='MAPA DE RIESGOS'!AC$9),'EVALUACIÓN 22'!$C100&amp;". ",""))))</f>
        <v/>
      </c>
      <c r="AD98" s="52" t="str">
        <f>+IF(AND($F$9=PARÁMETROS!$F$8,PARÁMETROS!$K93=AD$9),'EVALUACIÓN 19-21'!$C100&amp;". ",IF(AND($F$9=PARÁMETROS!$F$9,PARÁMETROS!$O93='MAPA DE RIESGOS'!AD$9),'EVALUACIÓN 19-21'!$C100&amp;". ",IF(AND($F$9=PARÁMETROS!$F$10,PARÁMETROS!$S93='MAPA DE RIESGOS'!AD$9),'EVALUACIÓN 19-21'!$C100&amp;". ",IF(AND($F$9=PARÁMETROS!$F$11,PARÁMETROS!$W93='MAPA DE RIESGOS'!AD$9),'EVALUACIÓN 22'!$C100&amp;". ",""))))</f>
        <v/>
      </c>
      <c r="AE98" s="52" t="str">
        <f>+IF(AND($F$9=PARÁMETROS!$F$8,PARÁMETROS!$K93=AE$9),'EVALUACIÓN 19-21'!$C100&amp;". ",IF(AND($F$9=PARÁMETROS!$F$9,PARÁMETROS!$O93='MAPA DE RIESGOS'!AE$9),'EVALUACIÓN 19-21'!$C100&amp;". ",IF(AND($F$9=PARÁMETROS!$F$10,PARÁMETROS!$S93='MAPA DE RIESGOS'!AE$9),'EVALUACIÓN 19-21'!$C100&amp;". ",IF(AND($F$9=PARÁMETROS!$F$11,PARÁMETROS!$W93='MAPA DE RIESGOS'!AE$9),'EVALUACIÓN 22'!$C100&amp;". ",""))))</f>
        <v/>
      </c>
      <c r="AF98" s="52" t="str">
        <f>+IF(AND($F$9=PARÁMETROS!$F$8,PARÁMETROS!$K93=AF$9),'EVALUACIÓN 19-21'!$C100&amp;". ",IF(AND($F$9=PARÁMETROS!$F$9,PARÁMETROS!$O93='MAPA DE RIESGOS'!AF$9),'EVALUACIÓN 19-21'!$C100&amp;". ",IF(AND($F$9=PARÁMETROS!$F$10,PARÁMETROS!$S93='MAPA DE RIESGOS'!AF$9),'EVALUACIÓN 19-21'!$C100&amp;". ",IF(AND($F$9=PARÁMETROS!$F$11,PARÁMETROS!$W93='MAPA DE RIESGOS'!AF$9),'EVALUACIÓN 22'!$C100&amp;". ",""))))</f>
        <v/>
      </c>
      <c r="AG98" s="52" t="str">
        <f>+IF(AND($F$9=PARÁMETROS!$F$8,PARÁMETROS!$K93=AG$9),'EVALUACIÓN 19-21'!$C100&amp;". ",IF(AND($F$9=PARÁMETROS!$F$9,PARÁMETROS!$O93='MAPA DE RIESGOS'!AG$9),'EVALUACIÓN 19-21'!$C100&amp;". ",IF(AND($F$9=PARÁMETROS!$F$10,PARÁMETROS!$S93='MAPA DE RIESGOS'!AG$9),'EVALUACIÓN 19-21'!$C100&amp;". ",IF(AND($F$9=PARÁMETROS!$F$11,PARÁMETROS!$W93='MAPA DE RIESGOS'!AG$9),'EVALUACIÓN 22'!$C100&amp;". ",""))))</f>
        <v/>
      </c>
      <c r="AH98" s="53" t="str">
        <f>+IF(AND($F$9=PARÁMETROS!$F$8,PARÁMETROS!$K93=AH$9),'EVALUACIÓN 19-21'!$C100&amp;". ",IF(AND($F$9=PARÁMETROS!$F$9,PARÁMETROS!$O93='MAPA DE RIESGOS'!AH$9),'EVALUACIÓN 19-21'!$C100&amp;". ",IF(AND($F$9=PARÁMETROS!$F$10,PARÁMETROS!$S93='MAPA DE RIESGOS'!AH$9),'EVALUACIÓN 19-21'!$C100&amp;". ",IF(AND($F$9=PARÁMETROS!$F$11,PARÁMETROS!$W93='MAPA DE RIESGOS'!AH$9),'EVALUACIÓN 22'!$C100&amp;". ",""))))</f>
        <v/>
      </c>
    </row>
    <row r="99" spans="9:34" ht="15" x14ac:dyDescent="0.25">
      <c r="I99" s="48"/>
      <c r="J99" s="178" t="str">
        <f>+IF(AND($F$9=PARÁMETROS!$F$8,PARÁMETROS!$K94=J$9),'EVALUACIÓN 19-21'!$C101&amp;". ",IF(AND($F$9=PARÁMETROS!$F$9,PARÁMETROS!$O94='MAPA DE RIESGOS'!J$9),'EVALUACIÓN 19-21'!$C101&amp;". ",IF(AND($F$9=PARÁMETROS!$F$10,PARÁMETROS!$S94='MAPA DE RIESGOS'!J$9),'EVALUACIÓN 19-21'!$C101&amp;". ",IF(AND($F$9=PARÁMETROS!$F$11,PARÁMETROS!$W94='MAPA DE RIESGOS'!J$9),'EVALUACIÓN 22'!$C101&amp;". ",""))))</f>
        <v/>
      </c>
      <c r="K99" s="179" t="str">
        <f>+IF(AND($F$9=PARÁMETROS!$F$8,PARÁMETROS!$K94=K$9),'EVALUACIÓN 19-21'!$C101&amp;". ",IF(AND($F$9=PARÁMETROS!$F$9,PARÁMETROS!$O94='MAPA DE RIESGOS'!K$9),'EVALUACIÓN 19-21'!$C101&amp;". ",IF(AND($F$9=PARÁMETROS!$F$10,PARÁMETROS!$S94='MAPA DE RIESGOS'!K$9),'EVALUACIÓN 19-21'!$C101&amp;". ",IF(AND($F$9=PARÁMETROS!$F$11,PARÁMETROS!$W94='MAPA DE RIESGOS'!K$9),'EVALUACIÓN 22'!$C101&amp;". ",""))))</f>
        <v/>
      </c>
      <c r="L99" s="179" t="str">
        <f>+IF(AND($F$9=PARÁMETROS!$F$8,PARÁMETROS!$K94=L$9),'EVALUACIÓN 19-21'!$C101&amp;". ",IF(AND($F$9=PARÁMETROS!$F$9,PARÁMETROS!$O94='MAPA DE RIESGOS'!L$9),'EVALUACIÓN 19-21'!$C101&amp;". ",IF(AND($F$9=PARÁMETROS!$F$10,PARÁMETROS!$S94='MAPA DE RIESGOS'!L$9),'EVALUACIÓN 19-21'!$C101&amp;". ",IF(AND($F$9=PARÁMETROS!$F$11,PARÁMETROS!$W94='MAPA DE RIESGOS'!L$9),'EVALUACIÓN 22'!$C101&amp;". ",""))))</f>
        <v/>
      </c>
      <c r="M99" s="179" t="str">
        <f>+IF(AND($F$9=PARÁMETROS!$F$8,PARÁMETROS!$K94=M$9),'EVALUACIÓN 19-21'!$C101&amp;". ",IF(AND($F$9=PARÁMETROS!$F$9,PARÁMETROS!$O94='MAPA DE RIESGOS'!M$9),'EVALUACIÓN 19-21'!$C101&amp;". ",IF(AND($F$9=PARÁMETROS!$F$10,PARÁMETROS!$S94='MAPA DE RIESGOS'!M$9),'EVALUACIÓN 19-21'!$C101&amp;". ",IF(AND($F$9=PARÁMETROS!$F$11,PARÁMETROS!$W94='MAPA DE RIESGOS'!M$9),'EVALUACIÓN 22'!$C101&amp;". ",""))))</f>
        <v/>
      </c>
      <c r="N99" s="179" t="str">
        <f>+IF(AND($F$9=PARÁMETROS!$F$8,PARÁMETROS!$K94=N$9),'EVALUACIÓN 19-21'!$C101&amp;". ",IF(AND($F$9=PARÁMETROS!$F$9,PARÁMETROS!$O94='MAPA DE RIESGOS'!N$9),'EVALUACIÓN 19-21'!$C101&amp;". ",IF(AND($F$9=PARÁMETROS!$F$10,PARÁMETROS!$S94='MAPA DE RIESGOS'!N$9),'EVALUACIÓN 19-21'!$C101&amp;". ",IF(AND($F$9=PARÁMETROS!$F$11,PARÁMETROS!$W94='MAPA DE RIESGOS'!N$9),'EVALUACIÓN 22'!$C101&amp;". ",""))))</f>
        <v/>
      </c>
      <c r="O99" s="179" t="str">
        <f>+IF(AND($F$9=PARÁMETROS!$F$8,PARÁMETROS!$K94=O$9),'EVALUACIÓN 19-21'!$C101&amp;". ",IF(AND($F$9=PARÁMETROS!$F$9,PARÁMETROS!$O94='MAPA DE RIESGOS'!O$9),'EVALUACIÓN 19-21'!$C101&amp;". ",IF(AND($F$9=PARÁMETROS!$F$10,PARÁMETROS!$S94='MAPA DE RIESGOS'!O$9),'EVALUACIÓN 19-21'!$C101&amp;". ",IF(AND($F$9=PARÁMETROS!$F$11,PARÁMETROS!$W94='MAPA DE RIESGOS'!O$9),'EVALUACIÓN 22'!$C101&amp;". ",""))))</f>
        <v/>
      </c>
      <c r="P99" s="179" t="str">
        <f>+IF(AND($F$9=PARÁMETROS!$F$8,PARÁMETROS!$K94=P$9),'EVALUACIÓN 19-21'!$C101&amp;". ",IF(AND($F$9=PARÁMETROS!$F$9,PARÁMETROS!$O94='MAPA DE RIESGOS'!P$9),'EVALUACIÓN 19-21'!$C101&amp;". ",IF(AND($F$9=PARÁMETROS!$F$10,PARÁMETROS!$S94='MAPA DE RIESGOS'!P$9),'EVALUACIÓN 19-21'!$C101&amp;". ",IF(AND($F$9=PARÁMETROS!$F$11,PARÁMETROS!$W94='MAPA DE RIESGOS'!P$9),'EVALUACIÓN 22'!$C101&amp;". ",""))))</f>
        <v/>
      </c>
      <c r="Q99" s="179" t="str">
        <f>+IF(AND($F$9=PARÁMETROS!$F$8,PARÁMETROS!$K94=Q$9),'EVALUACIÓN 19-21'!$C101&amp;". ",IF(AND($F$9=PARÁMETROS!$F$9,PARÁMETROS!$O94='MAPA DE RIESGOS'!Q$9),'EVALUACIÓN 19-21'!$C101&amp;". ",IF(AND($F$9=PARÁMETROS!$F$10,PARÁMETROS!$S94='MAPA DE RIESGOS'!Q$9),'EVALUACIÓN 19-21'!$C101&amp;". ",IF(AND($F$9=PARÁMETROS!$F$11,PARÁMETROS!$W94='MAPA DE RIESGOS'!Q$9),'EVALUACIÓN 22'!$C101&amp;". ",""))))</f>
        <v/>
      </c>
      <c r="R99" s="179" t="str">
        <f>+IF(AND($F$9=PARÁMETROS!$F$8,PARÁMETROS!$K94=R$9),'EVALUACIÓN 19-21'!$C101&amp;". ",IF(AND($F$9=PARÁMETROS!$F$9,PARÁMETROS!$O94='MAPA DE RIESGOS'!R$9),'EVALUACIÓN 19-21'!$C101&amp;". ",IF(AND($F$9=PARÁMETROS!$F$10,PARÁMETROS!$S94='MAPA DE RIESGOS'!R$9),'EVALUACIÓN 19-21'!$C101&amp;". ",IF(AND($F$9=PARÁMETROS!$F$11,PARÁMETROS!$W94='MAPA DE RIESGOS'!R$9),'EVALUACIÓN 22'!$C101&amp;". ",""))))</f>
        <v/>
      </c>
      <c r="S99" s="179" t="str">
        <f>+IF(AND($F$9=PARÁMETROS!$F$8,PARÁMETROS!$K94=S$9),'EVALUACIÓN 19-21'!$C101&amp;". ",IF(AND($F$9=PARÁMETROS!$F$9,PARÁMETROS!$O94='MAPA DE RIESGOS'!S$9),'EVALUACIÓN 19-21'!$C101&amp;". ",IF(AND($F$9=PARÁMETROS!$F$10,PARÁMETROS!$S94='MAPA DE RIESGOS'!S$9),'EVALUACIÓN 19-21'!$C101&amp;". ",IF(AND($F$9=PARÁMETROS!$F$11,PARÁMETROS!$W94='MAPA DE RIESGOS'!S$9),'EVALUACIÓN 22'!$C101&amp;". ",""))))</f>
        <v/>
      </c>
      <c r="T99" s="179" t="str">
        <f>+IF(AND($F$9=PARÁMETROS!$F$8,PARÁMETROS!$K94=T$9),'EVALUACIÓN 19-21'!$C101&amp;". ",IF(AND($F$9=PARÁMETROS!$F$9,PARÁMETROS!$O94='MAPA DE RIESGOS'!T$9),'EVALUACIÓN 19-21'!$C101&amp;". ",IF(AND($F$9=PARÁMETROS!$F$10,PARÁMETROS!$S94='MAPA DE RIESGOS'!T$9),'EVALUACIÓN 19-21'!$C101&amp;". ",IF(AND($F$9=PARÁMETROS!$F$11,PARÁMETROS!$W94='MAPA DE RIESGOS'!T$9),'EVALUACIÓN 22'!$C101&amp;". ",""))))</f>
        <v/>
      </c>
      <c r="U99" s="179" t="str">
        <f>+IF(AND($F$9=PARÁMETROS!$F$8,PARÁMETROS!$K94=U$9),'EVALUACIÓN 19-21'!$C101&amp;". ",IF(AND($F$9=PARÁMETROS!$F$9,PARÁMETROS!$O94='MAPA DE RIESGOS'!U$9),'EVALUACIÓN 19-21'!$C101&amp;". ",IF(AND($F$9=PARÁMETROS!$F$10,PARÁMETROS!$S94='MAPA DE RIESGOS'!U$9),'EVALUACIÓN 19-21'!$C101&amp;". ",IF(AND($F$9=PARÁMETROS!$F$11,PARÁMETROS!$W94='MAPA DE RIESGOS'!U$9),'EVALUACIÓN 22'!$C101&amp;". ",""))))</f>
        <v/>
      </c>
      <c r="V99" s="179" t="str">
        <f>+IF(AND($F$9=PARÁMETROS!$F$8,PARÁMETROS!$K94=V$9),'EVALUACIÓN 19-21'!$C101&amp;". ",IF(AND($F$9=PARÁMETROS!$F$9,PARÁMETROS!$O94='MAPA DE RIESGOS'!V$9),'EVALUACIÓN 19-21'!$C101&amp;". ",IF(AND($F$9=PARÁMETROS!$F$10,PARÁMETROS!$S94='MAPA DE RIESGOS'!V$9),'EVALUACIÓN 19-21'!$C101&amp;". ",IF(AND($F$9=PARÁMETROS!$F$11,PARÁMETROS!$W94='MAPA DE RIESGOS'!V$9),'EVALUACIÓN 22'!$C101&amp;". ",""))))</f>
        <v/>
      </c>
      <c r="W99" s="179" t="str">
        <f>+IF(AND($F$9=PARÁMETROS!$F$8,PARÁMETROS!$K94=W$9),'EVALUACIÓN 19-21'!$C101&amp;". ",IF(AND($F$9=PARÁMETROS!$F$9,PARÁMETROS!$O94='MAPA DE RIESGOS'!W$9),'EVALUACIÓN 19-21'!$C101&amp;". ",IF(AND($F$9=PARÁMETROS!$F$10,PARÁMETROS!$S94='MAPA DE RIESGOS'!W$9),'EVALUACIÓN 19-21'!$C101&amp;". ",IF(AND($F$9=PARÁMETROS!$F$11,PARÁMETROS!$W94='MAPA DE RIESGOS'!W$9),'EVALUACIÓN 22'!$C101&amp;". ",""))))</f>
        <v/>
      </c>
      <c r="X99" s="179" t="str">
        <f>+IF(AND($F$9=PARÁMETROS!$F$8,PARÁMETROS!$K94=X$9),'EVALUACIÓN 19-21'!$C101&amp;". ",IF(AND($F$9=PARÁMETROS!$F$9,PARÁMETROS!$O94='MAPA DE RIESGOS'!X$9),'EVALUACIÓN 19-21'!$C101&amp;". ",IF(AND($F$9=PARÁMETROS!$F$10,PARÁMETROS!$S94='MAPA DE RIESGOS'!X$9),'EVALUACIÓN 19-21'!$C101&amp;". ",IF(AND($F$9=PARÁMETROS!$F$11,PARÁMETROS!$W94='MAPA DE RIESGOS'!X$9),'EVALUACIÓN 22'!$C101&amp;". ",""))))</f>
        <v/>
      </c>
      <c r="Y99" s="179" t="str">
        <f>+IF(AND($F$9=PARÁMETROS!$F$8,PARÁMETROS!$K94=Y$9),'EVALUACIÓN 19-21'!$C101&amp;". ",IF(AND($F$9=PARÁMETROS!$F$9,PARÁMETROS!$O94='MAPA DE RIESGOS'!Y$9),'EVALUACIÓN 19-21'!$C101&amp;". ",IF(AND($F$9=PARÁMETROS!$F$10,PARÁMETROS!$S94='MAPA DE RIESGOS'!Y$9),'EVALUACIÓN 19-21'!$C101&amp;". ",IF(AND($F$9=PARÁMETROS!$F$11,PARÁMETROS!$W94='MAPA DE RIESGOS'!Y$9),'EVALUACIÓN 22'!$C101&amp;". ",""))))</f>
        <v/>
      </c>
      <c r="Z99" s="179" t="str">
        <f>+IF(AND($F$9=PARÁMETROS!$F$8,PARÁMETROS!$K94=Z$9),'EVALUACIÓN 19-21'!$C101&amp;". ",IF(AND($F$9=PARÁMETROS!$F$9,PARÁMETROS!$O94='MAPA DE RIESGOS'!Z$9),'EVALUACIÓN 19-21'!$C101&amp;". ",IF(AND($F$9=PARÁMETROS!$F$10,PARÁMETROS!$S94='MAPA DE RIESGOS'!Z$9),'EVALUACIÓN 19-21'!$C101&amp;". ",IF(AND($F$9=PARÁMETROS!$F$11,PARÁMETROS!$W94='MAPA DE RIESGOS'!Z$9),'EVALUACIÓN 22'!$C101&amp;". ",""))))</f>
        <v/>
      </c>
      <c r="AA99" s="179" t="str">
        <f>+IF(AND($F$9=PARÁMETROS!$F$8,PARÁMETROS!$K94=AA$9),'EVALUACIÓN 19-21'!$C101&amp;". ",IF(AND($F$9=PARÁMETROS!$F$9,PARÁMETROS!$O94='MAPA DE RIESGOS'!AA$9),'EVALUACIÓN 19-21'!$C101&amp;". ",IF(AND($F$9=PARÁMETROS!$F$10,PARÁMETROS!$S94='MAPA DE RIESGOS'!AA$9),'EVALUACIÓN 19-21'!$C101&amp;". ",IF(AND($F$9=PARÁMETROS!$F$11,PARÁMETROS!$W94='MAPA DE RIESGOS'!AA$9),'EVALUACIÓN 22'!$C101&amp;". ",""))))</f>
        <v/>
      </c>
      <c r="AB99" s="179" t="str">
        <f>+IF(AND($F$9=PARÁMETROS!$F$8,PARÁMETROS!$K94=AB$9),'EVALUACIÓN 19-21'!$C101&amp;". ",IF(AND($F$9=PARÁMETROS!$F$9,PARÁMETROS!$O94='MAPA DE RIESGOS'!AB$9),'EVALUACIÓN 19-21'!$C101&amp;". ",IF(AND($F$9=PARÁMETROS!$F$10,PARÁMETROS!$S94='MAPA DE RIESGOS'!AB$9),'EVALUACIÓN 19-21'!$C101&amp;". ",IF(AND($F$9=PARÁMETROS!$F$11,PARÁMETROS!$W94='MAPA DE RIESGOS'!AB$9),'EVALUACIÓN 22'!$C101&amp;". ",""))))</f>
        <v/>
      </c>
      <c r="AC99" s="179" t="str">
        <f>+IF(AND($F$9=PARÁMETROS!$F$8,PARÁMETROS!$K94=AC$9),'EVALUACIÓN 19-21'!$C101&amp;". ",IF(AND($F$9=PARÁMETROS!$F$9,PARÁMETROS!$O94='MAPA DE RIESGOS'!AC$9),'EVALUACIÓN 19-21'!$C101&amp;". ",IF(AND($F$9=PARÁMETROS!$F$10,PARÁMETROS!$S94='MAPA DE RIESGOS'!AC$9),'EVALUACIÓN 19-21'!$C101&amp;". ",IF(AND($F$9=PARÁMETROS!$F$11,PARÁMETROS!$W94='MAPA DE RIESGOS'!AC$9),'EVALUACIÓN 22'!$C101&amp;". ",""))))</f>
        <v/>
      </c>
      <c r="AD99" s="179" t="str">
        <f>+IF(AND($F$9=PARÁMETROS!$F$8,PARÁMETROS!$K94=AD$9),'EVALUACIÓN 19-21'!$C101&amp;". ",IF(AND($F$9=PARÁMETROS!$F$9,PARÁMETROS!$O94='MAPA DE RIESGOS'!AD$9),'EVALUACIÓN 19-21'!$C101&amp;". ",IF(AND($F$9=PARÁMETROS!$F$10,PARÁMETROS!$S94='MAPA DE RIESGOS'!AD$9),'EVALUACIÓN 19-21'!$C101&amp;". ",IF(AND($F$9=PARÁMETROS!$F$11,PARÁMETROS!$W94='MAPA DE RIESGOS'!AD$9),'EVALUACIÓN 22'!$C101&amp;". ",""))))</f>
        <v/>
      </c>
      <c r="AE99" s="179" t="str">
        <f>+IF(AND($F$9=PARÁMETROS!$F$8,PARÁMETROS!$K94=AE$9),'EVALUACIÓN 19-21'!$C101&amp;". ",IF(AND($F$9=PARÁMETROS!$F$9,PARÁMETROS!$O94='MAPA DE RIESGOS'!AE$9),'EVALUACIÓN 19-21'!$C101&amp;". ",IF(AND($F$9=PARÁMETROS!$F$10,PARÁMETROS!$S94='MAPA DE RIESGOS'!AE$9),'EVALUACIÓN 19-21'!$C101&amp;". ",IF(AND($F$9=PARÁMETROS!$F$11,PARÁMETROS!$W94='MAPA DE RIESGOS'!AE$9),'EVALUACIÓN 22'!$C101&amp;". ",""))))</f>
        <v/>
      </c>
      <c r="AF99" s="179" t="str">
        <f>+IF(AND($F$9=PARÁMETROS!$F$8,PARÁMETROS!$K94=AF$9),'EVALUACIÓN 19-21'!$C101&amp;". ",IF(AND($F$9=PARÁMETROS!$F$9,PARÁMETROS!$O94='MAPA DE RIESGOS'!AF$9),'EVALUACIÓN 19-21'!$C101&amp;". ",IF(AND($F$9=PARÁMETROS!$F$10,PARÁMETROS!$S94='MAPA DE RIESGOS'!AF$9),'EVALUACIÓN 19-21'!$C101&amp;". ",IF(AND($F$9=PARÁMETROS!$F$11,PARÁMETROS!$W94='MAPA DE RIESGOS'!AF$9),'EVALUACIÓN 22'!$C101&amp;". ",""))))</f>
        <v/>
      </c>
      <c r="AG99" s="179" t="str">
        <f>+IF(AND($F$9=PARÁMETROS!$F$8,PARÁMETROS!$K94=AG$9),'EVALUACIÓN 19-21'!$C101&amp;". ",IF(AND($F$9=PARÁMETROS!$F$9,PARÁMETROS!$O94='MAPA DE RIESGOS'!AG$9),'EVALUACIÓN 19-21'!$C101&amp;". ",IF(AND($F$9=PARÁMETROS!$F$10,PARÁMETROS!$S94='MAPA DE RIESGOS'!AG$9),'EVALUACIÓN 19-21'!$C101&amp;". ",IF(AND($F$9=PARÁMETROS!$F$11,PARÁMETROS!$W94='MAPA DE RIESGOS'!AG$9),'EVALUACIÓN 22'!$C101&amp;". ",""))))</f>
        <v/>
      </c>
      <c r="AH99" s="180" t="str">
        <f>+IF(AND($F$9=PARÁMETROS!$F$8,PARÁMETROS!$K94=AH$9),'EVALUACIÓN 19-21'!$C101&amp;". ",IF(AND($F$9=PARÁMETROS!$F$9,PARÁMETROS!$O94='MAPA DE RIESGOS'!AH$9),'EVALUACIÓN 19-21'!$C101&amp;". ",IF(AND($F$9=PARÁMETROS!$F$10,PARÁMETROS!$S94='MAPA DE RIESGOS'!AH$9),'EVALUACIÓN 19-21'!$C101&amp;". ",IF(AND($F$9=PARÁMETROS!$F$11,PARÁMETROS!$W94='MAPA DE RIESGOS'!AH$9),'EVALUACIÓN 22'!$C101&amp;". ",""))))</f>
        <v/>
      </c>
    </row>
    <row r="100" spans="9:34" ht="15" x14ac:dyDescent="0.25">
      <c r="I100" s="48"/>
      <c r="J100" s="51" t="str">
        <f>+IF(AND($F$9=PARÁMETROS!$F$8,PARÁMETROS!$K95=J$9),'EVALUACIÓN 22'!$C102&amp;". ",IF(AND($F$9=PARÁMETROS!$F$9,PARÁMETROS!$O95='MAPA DE RIESGOS'!J$9),'EVALUACIÓN 22'!$C102&amp;". ",IF(AND($F$9=PARÁMETROS!$F$10,PARÁMETROS!$S95='MAPA DE RIESGOS'!J$9),'EVALUACIÓN 22'!$C102&amp;". ",IF(AND($F$9=PARÁMETROS!$F$11,PARÁMETROS!$W95='MAPA DE RIESGOS'!J$9),'EVALUACIÓN 22'!$C102&amp;". ",""))))</f>
        <v/>
      </c>
      <c r="K100" s="51" t="str">
        <f>+IF(AND($F$9=PARÁMETROS!$F$8,PARÁMETROS!$K95=K$9),'EVALUACIÓN 22'!$C102&amp;". ",IF(AND($F$9=PARÁMETROS!$F$9,PARÁMETROS!$O95='MAPA DE RIESGOS'!K$9),'EVALUACIÓN 22'!$C102&amp;". ",IF(AND($F$9=PARÁMETROS!$F$10,PARÁMETROS!$S95='MAPA DE RIESGOS'!K$9),'EVALUACIÓN 22'!$C102&amp;". ",IF(AND($F$9=PARÁMETROS!$F$11,PARÁMETROS!$W95='MAPA DE RIESGOS'!K$9),'EVALUACIÓN 22'!$C102&amp;". ",""))))</f>
        <v/>
      </c>
      <c r="L100" s="51" t="str">
        <f>+IF(AND($F$9=PARÁMETROS!$F$8,PARÁMETROS!$K95=L$9),'EVALUACIÓN 22'!$C102&amp;". ",IF(AND($F$9=PARÁMETROS!$F$9,PARÁMETROS!$O95='MAPA DE RIESGOS'!L$9),'EVALUACIÓN 22'!$C102&amp;". ",IF(AND($F$9=PARÁMETROS!$F$10,PARÁMETROS!$S95='MAPA DE RIESGOS'!L$9),'EVALUACIÓN 22'!$C102&amp;". ",IF(AND($F$9=PARÁMETROS!$F$11,PARÁMETROS!$W95='MAPA DE RIESGOS'!L$9),'EVALUACIÓN 22'!$C102&amp;". ",""))))</f>
        <v/>
      </c>
      <c r="M100" s="51" t="str">
        <f>+IF(AND($F$9=PARÁMETROS!$F$8,PARÁMETROS!$K95=M$9),'EVALUACIÓN 22'!$C102&amp;". ",IF(AND($F$9=PARÁMETROS!$F$9,PARÁMETROS!$O95='MAPA DE RIESGOS'!M$9),'EVALUACIÓN 22'!$C102&amp;". ",IF(AND($F$9=PARÁMETROS!$F$10,PARÁMETROS!$S95='MAPA DE RIESGOS'!M$9),'EVALUACIÓN 22'!$C102&amp;". ",IF(AND($F$9=PARÁMETROS!$F$11,PARÁMETROS!$W95='MAPA DE RIESGOS'!M$9),'EVALUACIÓN 22'!$C102&amp;". ",""))))</f>
        <v/>
      </c>
      <c r="N100" s="51" t="str">
        <f>+IF(AND($F$9=PARÁMETROS!$F$8,PARÁMETROS!$K95=N$9),'EVALUACIÓN 22'!$C102&amp;". ",IF(AND($F$9=PARÁMETROS!$F$9,PARÁMETROS!$O95='MAPA DE RIESGOS'!N$9),'EVALUACIÓN 22'!$C102&amp;". ",IF(AND($F$9=PARÁMETROS!$F$10,PARÁMETROS!$S95='MAPA DE RIESGOS'!N$9),'EVALUACIÓN 22'!$C102&amp;". ",IF(AND($F$9=PARÁMETROS!$F$11,PARÁMETROS!$W95='MAPA DE RIESGOS'!N$9),'EVALUACIÓN 22'!$C102&amp;". ",""))))</f>
        <v/>
      </c>
      <c r="O100" s="51" t="str">
        <f>+IF(AND($F$9=PARÁMETROS!$F$8,PARÁMETROS!$K95=O$9),'EVALUACIÓN 22'!$C102&amp;". ",IF(AND($F$9=PARÁMETROS!$F$9,PARÁMETROS!$O95='MAPA DE RIESGOS'!O$9),'EVALUACIÓN 22'!$C102&amp;". ",IF(AND($F$9=PARÁMETROS!$F$10,PARÁMETROS!$S95='MAPA DE RIESGOS'!O$9),'EVALUACIÓN 22'!$C102&amp;". ",IF(AND($F$9=PARÁMETROS!$F$11,PARÁMETROS!$W95='MAPA DE RIESGOS'!O$9),'EVALUACIÓN 22'!$C102&amp;". ",""))))</f>
        <v/>
      </c>
      <c r="P100" s="51" t="str">
        <f>+IF(AND($F$9=PARÁMETROS!$F$8,PARÁMETROS!$K95=P$9),'EVALUACIÓN 22'!$C102&amp;". ",IF(AND($F$9=PARÁMETROS!$F$9,PARÁMETROS!$O95='MAPA DE RIESGOS'!P$9),'EVALUACIÓN 22'!$C102&amp;". ",IF(AND($F$9=PARÁMETROS!$F$10,PARÁMETROS!$S95='MAPA DE RIESGOS'!P$9),'EVALUACIÓN 22'!$C102&amp;". ",IF(AND($F$9=PARÁMETROS!$F$11,PARÁMETROS!$W95='MAPA DE RIESGOS'!P$9),'EVALUACIÓN 22'!$C102&amp;". ",""))))</f>
        <v/>
      </c>
      <c r="Q100" s="51" t="str">
        <f>+IF(AND($F$9=PARÁMETROS!$F$8,PARÁMETROS!$K95=Q$9),'EVALUACIÓN 22'!$C102&amp;". ",IF(AND($F$9=PARÁMETROS!$F$9,PARÁMETROS!$O95='MAPA DE RIESGOS'!Q$9),'EVALUACIÓN 22'!$C102&amp;". ",IF(AND($F$9=PARÁMETROS!$F$10,PARÁMETROS!$S95='MAPA DE RIESGOS'!Q$9),'EVALUACIÓN 22'!$C102&amp;". ",IF(AND($F$9=PARÁMETROS!$F$11,PARÁMETROS!$W95='MAPA DE RIESGOS'!Q$9),'EVALUACIÓN 22'!$C102&amp;". ",""))))</f>
        <v/>
      </c>
      <c r="R100" s="51" t="str">
        <f>+IF(AND($F$9=PARÁMETROS!$F$8,PARÁMETROS!$K95=R$9),'EVALUACIÓN 22'!$C102&amp;". ",IF(AND($F$9=PARÁMETROS!$F$9,PARÁMETROS!$O95='MAPA DE RIESGOS'!R$9),'EVALUACIÓN 22'!$C102&amp;". ",IF(AND($F$9=PARÁMETROS!$F$10,PARÁMETROS!$S95='MAPA DE RIESGOS'!R$9),'EVALUACIÓN 22'!$C102&amp;". ",IF(AND($F$9=PARÁMETROS!$F$11,PARÁMETROS!$W95='MAPA DE RIESGOS'!R$9),'EVALUACIÓN 22'!$C102&amp;". ",""))))</f>
        <v/>
      </c>
      <c r="S100" s="51" t="str">
        <f>+IF(AND($F$9=PARÁMETROS!$F$8,PARÁMETROS!$K95=S$9),'EVALUACIÓN 22'!$C102&amp;". ",IF(AND($F$9=PARÁMETROS!$F$9,PARÁMETROS!$O95='MAPA DE RIESGOS'!S$9),'EVALUACIÓN 22'!$C102&amp;". ",IF(AND($F$9=PARÁMETROS!$F$10,PARÁMETROS!$S95='MAPA DE RIESGOS'!S$9),'EVALUACIÓN 22'!$C102&amp;". ",IF(AND($F$9=PARÁMETROS!$F$11,PARÁMETROS!$W95='MAPA DE RIESGOS'!S$9),'EVALUACIÓN 22'!$C102&amp;". ",""))))</f>
        <v/>
      </c>
      <c r="T100" s="51" t="str">
        <f>+IF(AND($F$9=PARÁMETROS!$F$8,PARÁMETROS!$K95=T$9),'EVALUACIÓN 22'!$C102&amp;". ",IF(AND($F$9=PARÁMETROS!$F$9,PARÁMETROS!$O95='MAPA DE RIESGOS'!T$9),'EVALUACIÓN 22'!$C102&amp;". ",IF(AND($F$9=PARÁMETROS!$F$10,PARÁMETROS!$S95='MAPA DE RIESGOS'!T$9),'EVALUACIÓN 22'!$C102&amp;". ",IF(AND($F$9=PARÁMETROS!$F$11,PARÁMETROS!$W95='MAPA DE RIESGOS'!T$9),'EVALUACIÓN 22'!$C102&amp;". ",""))))</f>
        <v/>
      </c>
      <c r="U100" s="51" t="str">
        <f>+IF(AND($F$9=PARÁMETROS!$F$8,PARÁMETROS!$K95=U$9),'EVALUACIÓN 22'!$C102&amp;". ",IF(AND($F$9=PARÁMETROS!$F$9,PARÁMETROS!$O95='MAPA DE RIESGOS'!U$9),'EVALUACIÓN 22'!$C102&amp;". ",IF(AND($F$9=PARÁMETROS!$F$10,PARÁMETROS!$S95='MAPA DE RIESGOS'!U$9),'EVALUACIÓN 22'!$C102&amp;". ",IF(AND($F$9=PARÁMETROS!$F$11,PARÁMETROS!$W95='MAPA DE RIESGOS'!U$9),'EVALUACIÓN 22'!$C102&amp;". ",""))))</f>
        <v/>
      </c>
      <c r="V100" s="51" t="str">
        <f>+IF(AND($F$9=PARÁMETROS!$F$8,PARÁMETROS!$K95=V$9),'EVALUACIÓN 22'!$C102&amp;". ",IF(AND($F$9=PARÁMETROS!$F$9,PARÁMETROS!$O95='MAPA DE RIESGOS'!V$9),'EVALUACIÓN 22'!$C102&amp;". ",IF(AND($F$9=PARÁMETROS!$F$10,PARÁMETROS!$S95='MAPA DE RIESGOS'!V$9),'EVALUACIÓN 22'!$C102&amp;". ",IF(AND($F$9=PARÁMETROS!$F$11,PARÁMETROS!$W95='MAPA DE RIESGOS'!V$9),'EVALUACIÓN 22'!$C102&amp;". ",""))))</f>
        <v/>
      </c>
      <c r="W100" s="51" t="str">
        <f>+IF(AND($F$9=PARÁMETROS!$F$8,PARÁMETROS!$K95=W$9),'EVALUACIÓN 22'!$C102&amp;". ",IF(AND($F$9=PARÁMETROS!$F$9,PARÁMETROS!$O95='MAPA DE RIESGOS'!W$9),'EVALUACIÓN 22'!$C102&amp;". ",IF(AND($F$9=PARÁMETROS!$F$10,PARÁMETROS!$S95='MAPA DE RIESGOS'!W$9),'EVALUACIÓN 22'!$C102&amp;". ",IF(AND($F$9=PARÁMETROS!$F$11,PARÁMETROS!$W95='MAPA DE RIESGOS'!W$9),'EVALUACIÓN 22'!$C102&amp;". ",""))))</f>
        <v/>
      </c>
      <c r="X100" s="51" t="str">
        <f>+IF(AND($F$9=PARÁMETROS!$F$8,PARÁMETROS!$K95=X$9),'EVALUACIÓN 22'!$C102&amp;". ",IF(AND($F$9=PARÁMETROS!$F$9,PARÁMETROS!$O95='MAPA DE RIESGOS'!X$9),'EVALUACIÓN 22'!$C102&amp;". ",IF(AND($F$9=PARÁMETROS!$F$10,PARÁMETROS!$S95='MAPA DE RIESGOS'!X$9),'EVALUACIÓN 22'!$C102&amp;". ",IF(AND($F$9=PARÁMETROS!$F$11,PARÁMETROS!$W95='MAPA DE RIESGOS'!X$9),'EVALUACIÓN 22'!$C102&amp;". ",""))))</f>
        <v/>
      </c>
      <c r="Y100" s="51" t="str">
        <f>+IF(AND($F$9=PARÁMETROS!$F$8,PARÁMETROS!$K95=Y$9),'EVALUACIÓN 22'!$C102&amp;". ",IF(AND($F$9=PARÁMETROS!$F$9,PARÁMETROS!$O95='MAPA DE RIESGOS'!Y$9),'EVALUACIÓN 22'!$C102&amp;". ",IF(AND($F$9=PARÁMETROS!$F$10,PARÁMETROS!$S95='MAPA DE RIESGOS'!Y$9),'EVALUACIÓN 22'!$C102&amp;". ",IF(AND($F$9=PARÁMETROS!$F$11,PARÁMETROS!$W95='MAPA DE RIESGOS'!Y$9),'EVALUACIÓN 22'!$C102&amp;". ",""))))</f>
        <v/>
      </c>
      <c r="Z100" s="51" t="str">
        <f>+IF(AND($F$9=PARÁMETROS!$F$8,PARÁMETROS!$K95=Z$9),'EVALUACIÓN 22'!$C102&amp;". ",IF(AND($F$9=PARÁMETROS!$F$9,PARÁMETROS!$O95='MAPA DE RIESGOS'!Z$9),'EVALUACIÓN 22'!$C102&amp;". ",IF(AND($F$9=PARÁMETROS!$F$10,PARÁMETROS!$S95='MAPA DE RIESGOS'!Z$9),'EVALUACIÓN 22'!$C102&amp;". ",IF(AND($F$9=PARÁMETROS!$F$11,PARÁMETROS!$W95='MAPA DE RIESGOS'!Z$9),'EVALUACIÓN 22'!$C102&amp;". ",""))))</f>
        <v/>
      </c>
      <c r="AA100" s="51" t="str">
        <f>+IF(AND($F$9=PARÁMETROS!$F$8,PARÁMETROS!$K95=AA$9),'EVALUACIÓN 22'!$C102&amp;". ",IF(AND($F$9=PARÁMETROS!$F$9,PARÁMETROS!$O95='MAPA DE RIESGOS'!AA$9),'EVALUACIÓN 22'!$C102&amp;". ",IF(AND($F$9=PARÁMETROS!$F$10,PARÁMETROS!$S95='MAPA DE RIESGOS'!AA$9),'EVALUACIÓN 22'!$C102&amp;". ",IF(AND($F$9=PARÁMETROS!$F$11,PARÁMETROS!$W95='MAPA DE RIESGOS'!AA$9),'EVALUACIÓN 22'!$C102&amp;". ",""))))</f>
        <v/>
      </c>
      <c r="AB100" s="51" t="str">
        <f>+IF(AND($F$9=PARÁMETROS!$F$8,PARÁMETROS!$K95=AB$9),'EVALUACIÓN 22'!$C102&amp;". ",IF(AND($F$9=PARÁMETROS!$F$9,PARÁMETROS!$O95='MAPA DE RIESGOS'!AB$9),'EVALUACIÓN 22'!$C102&amp;". ",IF(AND($F$9=PARÁMETROS!$F$10,PARÁMETROS!$S95='MAPA DE RIESGOS'!AB$9),'EVALUACIÓN 22'!$C102&amp;". ",IF(AND($F$9=PARÁMETROS!$F$11,PARÁMETROS!$W95='MAPA DE RIESGOS'!AB$9),'EVALUACIÓN 22'!$C102&amp;". ",""))))</f>
        <v/>
      </c>
      <c r="AC100" s="51" t="str">
        <f>+IF(AND($F$9=PARÁMETROS!$F$8,PARÁMETROS!$K95=AC$9),'EVALUACIÓN 22'!$C102&amp;". ",IF(AND($F$9=PARÁMETROS!$F$9,PARÁMETROS!$O95='MAPA DE RIESGOS'!AC$9),'EVALUACIÓN 22'!$C102&amp;". ",IF(AND($F$9=PARÁMETROS!$F$10,PARÁMETROS!$S95='MAPA DE RIESGOS'!AC$9),'EVALUACIÓN 22'!$C102&amp;". ",IF(AND($F$9=PARÁMETROS!$F$11,PARÁMETROS!$W95='MAPA DE RIESGOS'!AC$9),'EVALUACIÓN 22'!$C102&amp;". ",""))))</f>
        <v/>
      </c>
      <c r="AD100" s="51" t="str">
        <f>+IF(AND($F$9=PARÁMETROS!$F$8,PARÁMETROS!$K95=AD$9),'EVALUACIÓN 22'!$C102&amp;". ",IF(AND($F$9=PARÁMETROS!$F$9,PARÁMETROS!$O95='MAPA DE RIESGOS'!AD$9),'EVALUACIÓN 22'!$C102&amp;". ",IF(AND($F$9=PARÁMETROS!$F$10,PARÁMETROS!$S95='MAPA DE RIESGOS'!AD$9),'EVALUACIÓN 22'!$C102&amp;". ",IF(AND($F$9=PARÁMETROS!$F$11,PARÁMETROS!$W95='MAPA DE RIESGOS'!AD$9),'EVALUACIÓN 22'!$C102&amp;". ",""))))</f>
        <v/>
      </c>
      <c r="AE100" s="51" t="str">
        <f>+IF(AND($F$9=PARÁMETROS!$F$8,PARÁMETROS!$K95=AE$9),'EVALUACIÓN 22'!$C102&amp;". ",IF(AND($F$9=PARÁMETROS!$F$9,PARÁMETROS!$O95='MAPA DE RIESGOS'!AE$9),'EVALUACIÓN 22'!$C102&amp;". ",IF(AND($F$9=PARÁMETROS!$F$10,PARÁMETROS!$S95='MAPA DE RIESGOS'!AE$9),'EVALUACIÓN 22'!$C102&amp;". ",IF(AND($F$9=PARÁMETROS!$F$11,PARÁMETROS!$W95='MAPA DE RIESGOS'!AE$9),'EVALUACIÓN 22'!$C102&amp;". ",""))))</f>
        <v/>
      </c>
      <c r="AF100" s="51" t="str">
        <f>+IF(AND($F$9=PARÁMETROS!$F$8,PARÁMETROS!$K95=AF$9),'EVALUACIÓN 22'!$C102&amp;". ",IF(AND($F$9=PARÁMETROS!$F$9,PARÁMETROS!$O95='MAPA DE RIESGOS'!AF$9),'EVALUACIÓN 22'!$C102&amp;". ",IF(AND($F$9=PARÁMETROS!$F$10,PARÁMETROS!$S95='MAPA DE RIESGOS'!AF$9),'EVALUACIÓN 22'!$C102&amp;". ",IF(AND($F$9=PARÁMETROS!$F$11,PARÁMETROS!$W95='MAPA DE RIESGOS'!AF$9),'EVALUACIÓN 22'!$C102&amp;". ",""))))</f>
        <v/>
      </c>
      <c r="AG100" s="51" t="str">
        <f>+IF(AND($F$9=PARÁMETROS!$F$8,PARÁMETROS!$K95=AG$9),'EVALUACIÓN 22'!$C102&amp;". ",IF(AND($F$9=PARÁMETROS!$F$9,PARÁMETROS!$O95='MAPA DE RIESGOS'!AG$9),'EVALUACIÓN 22'!$C102&amp;". ",IF(AND($F$9=PARÁMETROS!$F$10,PARÁMETROS!$S95='MAPA DE RIESGOS'!AG$9),'EVALUACIÓN 22'!$C102&amp;". ",IF(AND($F$9=PARÁMETROS!$F$11,PARÁMETROS!$W95='MAPA DE RIESGOS'!AG$9),'EVALUACIÓN 22'!$C102&amp;". ",""))))</f>
        <v/>
      </c>
      <c r="AH100" s="51" t="str">
        <f>+IF(AND($F$9=PARÁMETROS!$F$8,PARÁMETROS!$K95=AH$9),'EVALUACIÓN 22'!$C102&amp;". ",IF(AND($F$9=PARÁMETROS!$F$9,PARÁMETROS!$O95='MAPA DE RIESGOS'!AH$9),'EVALUACIÓN 22'!$C102&amp;". ",IF(AND($F$9=PARÁMETROS!$F$10,PARÁMETROS!$S95='MAPA DE RIESGOS'!AH$9),'EVALUACIÓN 22'!$C102&amp;". ",IF(AND($F$9=PARÁMETROS!$F$11,PARÁMETROS!$W95='MAPA DE RIESGOS'!AH$9),'EVALUACIÓN 22'!$C102&amp;". ",""))))</f>
        <v/>
      </c>
    </row>
    <row r="101" spans="9:34" ht="36" customHeight="1" x14ac:dyDescent="0.2">
      <c r="I101" s="48"/>
      <c r="J101" s="147" t="str">
        <f>J10&amp;J11&amp;J12&amp;J13&amp;J14&amp;J15&amp;J16&amp;J17&amp;J18&amp;J19&amp;J20&amp;J21&amp;J22&amp;J23&amp;J24&amp;J25&amp;J26&amp;J27&amp;J28&amp;J29&amp;J30&amp;J31&amp;J32&amp;J33&amp;J34&amp;J35&amp;J36&amp;J37&amp;J38&amp;J39&amp;J40&amp;J41&amp;J42&amp;J43&amp;J44&amp;J45&amp;J46&amp;J47&amp;J48&amp;J49&amp;J50&amp;J51&amp;J52&amp;J53&amp;J54&amp;J55&amp;J56&amp;J57&amp;J58&amp;J59&amp;J60&amp;J61&amp;J62&amp;J63&amp;J64&amp;J65
&amp;J66&amp;J67&amp;J68&amp;J69&amp;J70&amp;J71&amp;J72&amp;J73&amp;J74&amp;J75&amp;J76&amp;J77&amp;J78&amp;J79&amp;J80&amp;J81&amp;J82&amp;J83&amp;J84&amp;J85&amp;J86&amp;J87&amp;J88&amp;J89&amp;J90&amp;J91&amp;J92&amp;J93&amp;J94&amp;J95&amp;J96&amp;J97&amp;J98&amp;J99&amp;J100</f>
        <v xml:space="preserve">RE-9. RE-21. </v>
      </c>
      <c r="K101" s="147" t="str">
        <f t="shared" ref="K101:AH101" si="0">K10&amp;K11&amp;K12&amp;K13&amp;K14&amp;K15&amp;K16&amp;K17&amp;K18&amp;K19&amp;K20&amp;K21&amp;K22&amp;K23&amp;K24&amp;K25&amp;K26&amp;K27&amp;K28&amp;K29&amp;K30&amp;K31&amp;K32&amp;K33&amp;K34&amp;K35&amp;K36&amp;K37&amp;K38&amp;K39&amp;K40&amp;K41&amp;K42&amp;K43&amp;K44&amp;K45&amp;K46&amp;K47&amp;K48&amp;K49&amp;K50&amp;K51&amp;K52&amp;K53&amp;K54&amp;K55&amp;K56&amp;K57&amp;K58&amp;K59&amp;K60&amp;K61&amp;K62&amp;K63&amp;K64&amp;K65
&amp;K66&amp;K67&amp;K68&amp;K69&amp;K70&amp;K71&amp;K72&amp;K73&amp;K74&amp;K75&amp;K76&amp;K77&amp;K78&amp;K79&amp;K80&amp;K81&amp;K82&amp;K83&amp;K84&amp;K85&amp;K86&amp;K87&amp;K88&amp;K89&amp;K90&amp;K91&amp;K92&amp;K93&amp;K94&amp;K95&amp;K96&amp;K97&amp;K98&amp;K99&amp;K100</f>
        <v/>
      </c>
      <c r="L101" s="147" t="str">
        <f t="shared" si="0"/>
        <v/>
      </c>
      <c r="M101" s="147" t="str">
        <f t="shared" si="0"/>
        <v/>
      </c>
      <c r="N101" s="147" t="str">
        <f t="shared" si="0"/>
        <v/>
      </c>
      <c r="O101" s="147" t="str">
        <f t="shared" si="0"/>
        <v xml:space="preserve">RE-1. RE-2. RE-4. RE-6. RE-16. </v>
      </c>
      <c r="P101" s="147" t="str">
        <f t="shared" si="0"/>
        <v xml:space="preserve">RE-3. RE-5. RE-7. RE-11. RE-13. RE-14. </v>
      </c>
      <c r="Q101" s="147" t="str">
        <f t="shared" si="0"/>
        <v xml:space="preserve">RE-12. RE-15. </v>
      </c>
      <c r="R101" s="147" t="str">
        <f t="shared" si="0"/>
        <v/>
      </c>
      <c r="S101" s="147" t="str">
        <f t="shared" si="0"/>
        <v/>
      </c>
      <c r="T101" s="147" t="str">
        <f t="shared" si="0"/>
        <v xml:space="preserve">RE-10. RE-18. </v>
      </c>
      <c r="U101" s="147" t="str">
        <f t="shared" si="0"/>
        <v xml:space="preserve">RE-8. </v>
      </c>
      <c r="V101" s="147" t="str">
        <f t="shared" si="0"/>
        <v xml:space="preserve">RE-19. </v>
      </c>
      <c r="W101" s="147" t="str">
        <f t="shared" si="0"/>
        <v xml:space="preserve">RE-20. </v>
      </c>
      <c r="X101" s="147" t="str">
        <f t="shared" si="0"/>
        <v/>
      </c>
      <c r="Y101" s="147" t="str">
        <f t="shared" si="0"/>
        <v/>
      </c>
      <c r="Z101" s="147" t="str">
        <f t="shared" si="0"/>
        <v/>
      </c>
      <c r="AA101" s="147" t="str">
        <f t="shared" si="0"/>
        <v xml:space="preserve">RE-17. </v>
      </c>
      <c r="AB101" s="147" t="str">
        <f t="shared" si="0"/>
        <v/>
      </c>
      <c r="AC101" s="147" t="str">
        <f t="shared" si="0"/>
        <v/>
      </c>
      <c r="AD101" s="147" t="str">
        <f t="shared" si="0"/>
        <v/>
      </c>
      <c r="AE101" s="147" t="str">
        <f t="shared" si="0"/>
        <v/>
      </c>
      <c r="AF101" s="147" t="str">
        <f t="shared" si="0"/>
        <v/>
      </c>
      <c r="AG101" s="147" t="str">
        <f t="shared" si="0"/>
        <v/>
      </c>
      <c r="AH101" s="147" t="str">
        <f t="shared" si="0"/>
        <v/>
      </c>
    </row>
    <row r="102" spans="9:34" x14ac:dyDescent="0.2">
      <c r="I102" s="49"/>
      <c r="J102" s="50" t="str">
        <f>J101</f>
        <v xml:space="preserve">RE-9. RE-21. </v>
      </c>
      <c r="K102" s="50" t="str">
        <f t="shared" ref="K102:AH102" si="1">K101</f>
        <v/>
      </c>
      <c r="L102" s="50" t="str">
        <f t="shared" si="1"/>
        <v/>
      </c>
      <c r="M102" s="50" t="str">
        <f t="shared" si="1"/>
        <v/>
      </c>
      <c r="N102" s="50" t="str">
        <f t="shared" si="1"/>
        <v/>
      </c>
      <c r="O102" s="50" t="str">
        <f t="shared" si="1"/>
        <v xml:space="preserve">RE-1. RE-2. RE-4. RE-6. RE-16. </v>
      </c>
      <c r="P102" s="50" t="str">
        <f t="shared" si="1"/>
        <v xml:space="preserve">RE-3. RE-5. RE-7. RE-11. RE-13. RE-14. </v>
      </c>
      <c r="Q102" s="50" t="str">
        <f t="shared" si="1"/>
        <v xml:space="preserve">RE-12. RE-15. </v>
      </c>
      <c r="R102" s="50" t="str">
        <f t="shared" si="1"/>
        <v/>
      </c>
      <c r="S102" s="50" t="str">
        <f t="shared" si="1"/>
        <v/>
      </c>
      <c r="T102" s="50" t="str">
        <f t="shared" si="1"/>
        <v xml:space="preserve">RE-10. RE-18. </v>
      </c>
      <c r="U102" s="50" t="str">
        <f t="shared" si="1"/>
        <v xml:space="preserve">RE-8. </v>
      </c>
      <c r="V102" s="50" t="str">
        <f t="shared" si="1"/>
        <v xml:space="preserve">RE-19. </v>
      </c>
      <c r="W102" s="50" t="str">
        <f t="shared" si="1"/>
        <v xml:space="preserve">RE-20. </v>
      </c>
      <c r="X102" s="50" t="str">
        <f t="shared" si="1"/>
        <v/>
      </c>
      <c r="Y102" s="50" t="str">
        <f t="shared" si="1"/>
        <v/>
      </c>
      <c r="Z102" s="50" t="str">
        <f t="shared" si="1"/>
        <v/>
      </c>
      <c r="AA102" s="50" t="str">
        <f t="shared" si="1"/>
        <v xml:space="preserve">RE-17. </v>
      </c>
      <c r="AB102" s="50" t="str">
        <f t="shared" si="1"/>
        <v/>
      </c>
      <c r="AC102" s="50" t="str">
        <f t="shared" si="1"/>
        <v/>
      </c>
      <c r="AD102" s="50" t="str">
        <f t="shared" si="1"/>
        <v/>
      </c>
      <c r="AE102" s="50" t="str">
        <f t="shared" si="1"/>
        <v/>
      </c>
      <c r="AF102" s="50" t="str">
        <f t="shared" si="1"/>
        <v/>
      </c>
      <c r="AG102" s="50" t="str">
        <f t="shared" si="1"/>
        <v/>
      </c>
      <c r="AH102" s="50" t="str">
        <f t="shared" si="1"/>
        <v/>
      </c>
    </row>
  </sheetData>
  <sheetProtection algorithmName="SHA-512" hashValue="0rqQ1DHy59Xyq7pkekME32jwFPWtTaN6GNCBNHzrRlxe3EgQCezOaJjm2ygmFFsmmDs00l900BgBsOdtUd4Y3w==" saltValue="No3JuCudczMbsYYIArgjSg==" spinCount="100000" sheet="1" objects="1" scenarios="1"/>
  <protectedRanges>
    <protectedRange sqref="F9" name="Rango1"/>
  </protectedRanges>
  <mergeCells count="3">
    <mergeCell ref="B10:B14"/>
    <mergeCell ref="D16:H16"/>
    <mergeCell ref="D8:H8"/>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PARÁMETROS!$F$8:$F$11</xm:f>
          </x14:formula1>
          <xm:sqref>F9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J50"/>
  <sheetViews>
    <sheetView zoomScale="70" zoomScaleNormal="70" workbookViewId="0">
      <selection activeCell="E12" sqref="E12"/>
    </sheetView>
  </sheetViews>
  <sheetFormatPr baseColWidth="10" defaultColWidth="11.42578125" defaultRowHeight="15.75" x14ac:dyDescent="0.25"/>
  <cols>
    <col min="1" max="1" width="11.42578125" style="161"/>
    <col min="2" max="2" width="70.7109375" style="163" customWidth="1"/>
    <col min="3" max="3" width="25" style="163" bestFit="1" customWidth="1"/>
    <col min="4" max="4" width="16.140625" style="161" bestFit="1" customWidth="1"/>
    <col min="5" max="5" width="19.7109375" style="161" customWidth="1"/>
    <col min="6" max="6" width="17.42578125" style="161" customWidth="1"/>
    <col min="7" max="7" width="24.85546875" style="161" customWidth="1"/>
    <col min="8" max="8" width="6.7109375" style="161" customWidth="1"/>
    <col min="9" max="10" width="8.140625" style="161" customWidth="1"/>
    <col min="11" max="16384" width="11.42578125" style="161"/>
  </cols>
  <sheetData>
    <row r="2" spans="1:10" ht="63" x14ac:dyDescent="0.25">
      <c r="A2" s="164" t="s">
        <v>56</v>
      </c>
      <c r="B2" s="164" t="s">
        <v>240</v>
      </c>
      <c r="C2" s="164" t="s">
        <v>449</v>
      </c>
      <c r="D2" s="164" t="s">
        <v>400</v>
      </c>
      <c r="E2" s="164" t="s">
        <v>401</v>
      </c>
      <c r="F2" s="164" t="s">
        <v>402</v>
      </c>
      <c r="G2" s="164" t="s">
        <v>403</v>
      </c>
      <c r="H2" s="164" t="s">
        <v>87</v>
      </c>
      <c r="I2" s="164" t="s">
        <v>88</v>
      </c>
      <c r="J2" s="164" t="s">
        <v>89</v>
      </c>
    </row>
    <row r="3" spans="1:10" ht="47.25" x14ac:dyDescent="0.25">
      <c r="A3" s="160" t="s">
        <v>404</v>
      </c>
      <c r="B3" s="160" t="s">
        <v>345</v>
      </c>
      <c r="C3" s="160" t="s">
        <v>317</v>
      </c>
      <c r="D3" s="160" t="str">
        <f>+'[2]RE-1'!$H$35</f>
        <v>Moderado</v>
      </c>
      <c r="E3" s="160" t="str">
        <f>+'[2]RE-1'!$K$35</f>
        <v>Posible</v>
      </c>
      <c r="F3" s="160" t="str">
        <f>+'[2]RE-1'!$M$35</f>
        <v>Moderado</v>
      </c>
      <c r="G3" s="160" t="str">
        <f>+'[2]RE-1'!$O$35</f>
        <v>Alto</v>
      </c>
      <c r="H3" s="102">
        <f>+++IF(E3="","",IF(E3="Raro",1,IF(E3="Improbable",2,IF(E3="Posible",3,IF(E3="Probable",4,5)))))</f>
        <v>3</v>
      </c>
      <c r="I3" s="102">
        <f>+++IF(F3="","",IF(F3="Insignificante",1,IF(F3="Menor",2,IF(F3="Moderado",3,IF(F3="Mayor",4,5)))))</f>
        <v>3</v>
      </c>
      <c r="J3" s="102" t="str">
        <f>+H3&amp;I3</f>
        <v>33</v>
      </c>
    </row>
    <row r="4" spans="1:10" ht="47.25" x14ac:dyDescent="0.25">
      <c r="A4" s="160" t="s">
        <v>405</v>
      </c>
      <c r="B4" s="160" t="s">
        <v>346</v>
      </c>
      <c r="C4" s="160" t="s">
        <v>317</v>
      </c>
      <c r="D4" s="160" t="str">
        <f>+'[2]RE-2'!$H$35</f>
        <v>Fuerte</v>
      </c>
      <c r="E4" s="160" t="str">
        <f>+'[2]RE-2'!$K$35</f>
        <v>Posible</v>
      </c>
      <c r="F4" s="160" t="str">
        <f>+'[2]RE-2'!$M$35</f>
        <v>Moderado</v>
      </c>
      <c r="G4" s="160" t="str">
        <f>+'[2]RE-2'!$O$35</f>
        <v>Alto</v>
      </c>
      <c r="H4" s="102">
        <f t="shared" ref="H4:H47" si="0">+++IF(E4="","",IF(E4="Raro",1,IF(E4="Improbable",2,IF(E4="Posible",3,IF(E4="Probable",4,5)))))</f>
        <v>3</v>
      </c>
      <c r="I4" s="102">
        <f t="shared" ref="I4:I47" si="1">+++IF(F4="","",IF(F4="Insignificante",1,IF(F4="Menor",2,IF(F4="Moderado",3,IF(F4="Mayor",4,5)))))</f>
        <v>3</v>
      </c>
      <c r="J4" s="102" t="str">
        <f t="shared" ref="J4:J47" si="2">+H4&amp;I4</f>
        <v>33</v>
      </c>
    </row>
    <row r="5" spans="1:10" ht="63" x14ac:dyDescent="0.25">
      <c r="A5" s="160" t="s">
        <v>406</v>
      </c>
      <c r="B5" s="160" t="s">
        <v>242</v>
      </c>
      <c r="C5" s="160" t="s">
        <v>241</v>
      </c>
      <c r="D5" s="160" t="str">
        <f>+'[3]RE-3'!$H$35</f>
        <v>Fuerte</v>
      </c>
      <c r="E5" s="160" t="str">
        <f>+'[3]RE-3'!$K$35</f>
        <v>Posible</v>
      </c>
      <c r="F5" s="160" t="str">
        <f>+'[3]RE-3'!$M$35</f>
        <v>Mayor</v>
      </c>
      <c r="G5" s="160" t="str">
        <f>+'[3]RE-3'!$O$35</f>
        <v>Alto</v>
      </c>
      <c r="H5" s="102">
        <f t="shared" si="0"/>
        <v>3</v>
      </c>
      <c r="I5" s="102">
        <f t="shared" si="1"/>
        <v>4</v>
      </c>
      <c r="J5" s="102" t="str">
        <f t="shared" si="2"/>
        <v>34</v>
      </c>
    </row>
    <row r="6" spans="1:10" ht="78.75" x14ac:dyDescent="0.25">
      <c r="A6" s="160" t="s">
        <v>407</v>
      </c>
      <c r="B6" s="160" t="s">
        <v>243</v>
      </c>
      <c r="C6" s="160" t="s">
        <v>451</v>
      </c>
      <c r="D6" s="160"/>
      <c r="E6" s="160"/>
      <c r="F6" s="160"/>
      <c r="G6" s="160"/>
      <c r="H6" s="102" t="str">
        <f t="shared" si="0"/>
        <v/>
      </c>
      <c r="I6" s="102" t="str">
        <f t="shared" si="1"/>
        <v/>
      </c>
      <c r="J6" s="102" t="str">
        <f t="shared" si="2"/>
        <v/>
      </c>
    </row>
    <row r="7" spans="1:10" ht="47.25" x14ac:dyDescent="0.25">
      <c r="A7" s="160" t="s">
        <v>408</v>
      </c>
      <c r="B7" s="160" t="s">
        <v>291</v>
      </c>
      <c r="C7" s="160" t="s">
        <v>456</v>
      </c>
      <c r="D7" s="160"/>
      <c r="E7" s="160"/>
      <c r="F7" s="160"/>
      <c r="G7" s="160"/>
      <c r="H7" s="102" t="str">
        <f t="shared" si="0"/>
        <v/>
      </c>
      <c r="I7" s="102" t="str">
        <f t="shared" si="1"/>
        <v/>
      </c>
      <c r="J7" s="102" t="str">
        <f t="shared" si="2"/>
        <v/>
      </c>
    </row>
    <row r="8" spans="1:10" ht="45" customHeight="1" x14ac:dyDescent="0.25">
      <c r="A8" s="160" t="s">
        <v>409</v>
      </c>
      <c r="B8" s="160" t="s">
        <v>450</v>
      </c>
      <c r="C8" s="160" t="s">
        <v>300</v>
      </c>
      <c r="D8" s="160"/>
      <c r="E8" s="160"/>
      <c r="F8" s="160"/>
      <c r="G8" s="160"/>
      <c r="H8" s="102" t="str">
        <f t="shared" si="0"/>
        <v/>
      </c>
      <c r="I8" s="102" t="str">
        <f t="shared" si="1"/>
        <v/>
      </c>
      <c r="J8" s="102" t="str">
        <f t="shared" si="2"/>
        <v/>
      </c>
    </row>
    <row r="9" spans="1:10" ht="47.25" x14ac:dyDescent="0.25">
      <c r="A9" s="160" t="s">
        <v>410</v>
      </c>
      <c r="B9" s="160" t="s">
        <v>246</v>
      </c>
      <c r="C9" s="160" t="s">
        <v>300</v>
      </c>
      <c r="D9" s="160" t="str">
        <f>+'[4]RE-7'!$H$35</f>
        <v>Fuerte</v>
      </c>
      <c r="E9" s="160" t="str">
        <f>+'[4]RE-7'!$K$35</f>
        <v>Raro</v>
      </c>
      <c r="F9" s="160" t="str">
        <f>+'[4]RE-7'!$M$35</f>
        <v>Mayor</v>
      </c>
      <c r="G9" s="160" t="str">
        <f>+'[4]RE-7'!$O$35</f>
        <v>Medio</v>
      </c>
      <c r="H9" s="102">
        <f t="shared" si="0"/>
        <v>1</v>
      </c>
      <c r="I9" s="102">
        <f t="shared" si="1"/>
        <v>4</v>
      </c>
      <c r="J9" s="102" t="str">
        <f t="shared" si="2"/>
        <v>14</v>
      </c>
    </row>
    <row r="10" spans="1:10" ht="47.25" x14ac:dyDescent="0.25">
      <c r="A10" s="160" t="s">
        <v>411</v>
      </c>
      <c r="B10" s="160" t="s">
        <v>248</v>
      </c>
      <c r="C10" s="160" t="s">
        <v>311</v>
      </c>
      <c r="D10" s="160" t="str">
        <f>+'[5]RE-8'!$H$35</f>
        <v>Fuerte</v>
      </c>
      <c r="E10" s="160" t="str">
        <f>+'[5]RE-8'!$K$35</f>
        <v>Probable</v>
      </c>
      <c r="F10" s="160" t="str">
        <f>+'[5]RE-8'!$M$35</f>
        <v>Severo</v>
      </c>
      <c r="G10" s="160" t="str">
        <f>+'[5]RE-8'!$O$35</f>
        <v>Extremo</v>
      </c>
      <c r="H10" s="102">
        <f t="shared" si="0"/>
        <v>4</v>
      </c>
      <c r="I10" s="102">
        <f t="shared" si="1"/>
        <v>5</v>
      </c>
      <c r="J10" s="102" t="str">
        <f t="shared" si="2"/>
        <v>45</v>
      </c>
    </row>
    <row r="11" spans="1:10" ht="78.75" x14ac:dyDescent="0.25">
      <c r="A11" s="160" t="s">
        <v>412</v>
      </c>
      <c r="B11" s="160" t="s">
        <v>321</v>
      </c>
      <c r="C11" s="160" t="s">
        <v>311</v>
      </c>
      <c r="D11" s="160" t="str">
        <f>+'[5]RE-9'!$H$35</f>
        <v>Débil</v>
      </c>
      <c r="E11" s="160" t="str">
        <f>+'[5]RE-9'!$K$35</f>
        <v>Probable</v>
      </c>
      <c r="F11" s="160" t="str">
        <f>+'[5]RE-9'!$M$35</f>
        <v>Severo</v>
      </c>
      <c r="G11" s="160" t="str">
        <f>+'[5]RE-9'!$O$35</f>
        <v>Extremo</v>
      </c>
      <c r="H11" s="102">
        <f t="shared" si="0"/>
        <v>4</v>
      </c>
      <c r="I11" s="102">
        <f t="shared" si="1"/>
        <v>5</v>
      </c>
      <c r="J11" s="102" t="str">
        <f t="shared" si="2"/>
        <v>45</v>
      </c>
    </row>
    <row r="12" spans="1:10" ht="63" x14ac:dyDescent="0.25">
      <c r="A12" s="160" t="s">
        <v>413</v>
      </c>
      <c r="B12" s="160" t="s">
        <v>322</v>
      </c>
      <c r="C12" s="160" t="s">
        <v>452</v>
      </c>
      <c r="D12" s="160"/>
      <c r="E12" s="160"/>
      <c r="F12" s="160"/>
      <c r="G12" s="160"/>
      <c r="H12" s="102" t="str">
        <f t="shared" si="0"/>
        <v/>
      </c>
      <c r="I12" s="102" t="str">
        <f t="shared" si="1"/>
        <v/>
      </c>
      <c r="J12" s="102" t="str">
        <f t="shared" si="2"/>
        <v/>
      </c>
    </row>
    <row r="13" spans="1:10" ht="78.75" x14ac:dyDescent="0.25">
      <c r="A13" s="160" t="s">
        <v>414</v>
      </c>
      <c r="B13" s="160" t="s">
        <v>323</v>
      </c>
      <c r="C13" s="160" t="s">
        <v>301</v>
      </c>
      <c r="D13" s="160" t="str">
        <f>+'[6]RE-11'!$H$35</f>
        <v>Fuerte</v>
      </c>
      <c r="E13" s="160" t="str">
        <f>+'[6]RE-11'!$K$35</f>
        <v>Improbable</v>
      </c>
      <c r="F13" s="160" t="str">
        <f>+'[6]RE-11'!$M$35</f>
        <v>Mayor</v>
      </c>
      <c r="G13" s="160" t="str">
        <f>+'[6]RE-11'!$O$35</f>
        <v>Alto</v>
      </c>
      <c r="H13" s="102">
        <f t="shared" si="0"/>
        <v>2</v>
      </c>
      <c r="I13" s="102">
        <f t="shared" si="1"/>
        <v>4</v>
      </c>
      <c r="J13" s="102" t="str">
        <f t="shared" si="2"/>
        <v>24</v>
      </c>
    </row>
    <row r="14" spans="1:10" ht="63" x14ac:dyDescent="0.25">
      <c r="A14" s="160" t="s">
        <v>415</v>
      </c>
      <c r="B14" s="160" t="s">
        <v>325</v>
      </c>
      <c r="C14" s="160" t="s">
        <v>301</v>
      </c>
      <c r="D14" s="160" t="str">
        <f>+'[6]RE-12'!$H$35</f>
        <v>Fuerte</v>
      </c>
      <c r="E14" s="160" t="str">
        <f>+'[6]RE-12'!$K$35</f>
        <v>Posible</v>
      </c>
      <c r="F14" s="160" t="str">
        <f>+'[6]RE-12'!$M$35</f>
        <v>Moderado</v>
      </c>
      <c r="G14" s="160" t="str">
        <f>+'[6]RE-12'!$O$35</f>
        <v>Alto</v>
      </c>
      <c r="H14" s="102">
        <f t="shared" si="0"/>
        <v>3</v>
      </c>
      <c r="I14" s="102">
        <f t="shared" si="1"/>
        <v>3</v>
      </c>
      <c r="J14" s="102" t="str">
        <f t="shared" si="2"/>
        <v>33</v>
      </c>
    </row>
    <row r="15" spans="1:10" ht="78.75" x14ac:dyDescent="0.25">
      <c r="A15" s="160" t="s">
        <v>416</v>
      </c>
      <c r="B15" s="160" t="s">
        <v>326</v>
      </c>
      <c r="C15" s="160" t="s">
        <v>317</v>
      </c>
      <c r="D15" s="160" t="str">
        <f>+'[2]RE-13'!$H$35</f>
        <v>Fuerte</v>
      </c>
      <c r="E15" s="160" t="str">
        <f>+'[2]RE-13'!$K$35</f>
        <v>Improbable</v>
      </c>
      <c r="F15" s="160" t="str">
        <f>+'[2]RE-13'!$M$35</f>
        <v>Mayor</v>
      </c>
      <c r="G15" s="160" t="str">
        <f>+'[2]RE-13'!$O$35</f>
        <v>Alto</v>
      </c>
      <c r="H15" s="102">
        <f t="shared" si="0"/>
        <v>2</v>
      </c>
      <c r="I15" s="102">
        <f t="shared" si="1"/>
        <v>4</v>
      </c>
      <c r="J15" s="102" t="str">
        <f t="shared" si="2"/>
        <v>24</v>
      </c>
    </row>
    <row r="16" spans="1:10" ht="94.5" x14ac:dyDescent="0.25">
      <c r="A16" s="160" t="s">
        <v>417</v>
      </c>
      <c r="B16" s="160" t="s">
        <v>328</v>
      </c>
      <c r="C16" s="160" t="s">
        <v>300</v>
      </c>
      <c r="D16" s="160"/>
      <c r="E16" s="160"/>
      <c r="F16" s="160"/>
      <c r="G16" s="160"/>
      <c r="H16" s="102" t="str">
        <f t="shared" si="0"/>
        <v/>
      </c>
      <c r="I16" s="102" t="str">
        <f t="shared" si="1"/>
        <v/>
      </c>
      <c r="J16" s="102" t="str">
        <f t="shared" si="2"/>
        <v/>
      </c>
    </row>
    <row r="17" spans="1:10" ht="157.5" x14ac:dyDescent="0.25">
      <c r="A17" s="160" t="s">
        <v>418</v>
      </c>
      <c r="B17" s="160" t="s">
        <v>329</v>
      </c>
      <c r="C17" s="160" t="s">
        <v>311</v>
      </c>
      <c r="D17" s="160" t="str">
        <f>+'[5]RE-15'!$H$35</f>
        <v>Moderado</v>
      </c>
      <c r="E17" s="160" t="str">
        <f>+'[5]RE-15'!$K$35</f>
        <v>Posible</v>
      </c>
      <c r="F17" s="160" t="str">
        <f>+'[5]RE-15'!$M$35</f>
        <v>Severo</v>
      </c>
      <c r="G17" s="160" t="str">
        <f>+'[5]RE-15'!$O$35</f>
        <v>Extremo</v>
      </c>
      <c r="H17" s="102">
        <f t="shared" si="0"/>
        <v>3</v>
      </c>
      <c r="I17" s="102">
        <f t="shared" si="1"/>
        <v>5</v>
      </c>
      <c r="J17" s="102" t="str">
        <f t="shared" si="2"/>
        <v>35</v>
      </c>
    </row>
    <row r="18" spans="1:10" ht="78.75" x14ac:dyDescent="0.25">
      <c r="A18" s="160" t="s">
        <v>419</v>
      </c>
      <c r="B18" s="160" t="s">
        <v>330</v>
      </c>
      <c r="C18" s="160" t="s">
        <v>311</v>
      </c>
      <c r="D18" s="160" t="str">
        <f>+'[5]RE-16'!$H$35</f>
        <v>Fuerte</v>
      </c>
      <c r="E18" s="160" t="str">
        <f>+'[5]RE-16'!$K$35</f>
        <v>Posible</v>
      </c>
      <c r="F18" s="160" t="str">
        <f>+'[5]RE-16'!$M$35</f>
        <v>Mayor</v>
      </c>
      <c r="G18" s="160" t="str">
        <f>+'[5]RE-16'!$O$35</f>
        <v>Alto</v>
      </c>
      <c r="H18" s="102">
        <f t="shared" si="0"/>
        <v>3</v>
      </c>
      <c r="I18" s="102">
        <f t="shared" si="1"/>
        <v>4</v>
      </c>
      <c r="J18" s="102" t="str">
        <f t="shared" si="2"/>
        <v>34</v>
      </c>
    </row>
    <row r="19" spans="1:10" ht="63" x14ac:dyDescent="0.25">
      <c r="A19" s="160" t="s">
        <v>420</v>
      </c>
      <c r="B19" s="160" t="s">
        <v>331</v>
      </c>
      <c r="C19" s="160" t="s">
        <v>311</v>
      </c>
      <c r="D19" s="160" t="str">
        <f>+'[5]RE-17'!$H$35</f>
        <v>Moderado</v>
      </c>
      <c r="E19" s="160" t="str">
        <f>+'[5]RE-17'!$K$35</f>
        <v>Probable</v>
      </c>
      <c r="F19" s="160" t="str">
        <f>+'[5]RE-17'!$M$35</f>
        <v>Moderado</v>
      </c>
      <c r="G19" s="160" t="str">
        <f>+'[5]RE-17'!$O$35</f>
        <v>Alto</v>
      </c>
      <c r="H19" s="102">
        <f t="shared" si="0"/>
        <v>4</v>
      </c>
      <c r="I19" s="102">
        <f t="shared" si="1"/>
        <v>3</v>
      </c>
      <c r="J19" s="102" t="str">
        <f t="shared" si="2"/>
        <v>43</v>
      </c>
    </row>
    <row r="20" spans="1:10" ht="78.75" x14ac:dyDescent="0.25">
      <c r="A20" s="160" t="s">
        <v>421</v>
      </c>
      <c r="B20" s="160" t="s">
        <v>332</v>
      </c>
      <c r="C20" s="160" t="s">
        <v>453</v>
      </c>
      <c r="D20" s="160"/>
      <c r="E20" s="160"/>
      <c r="F20" s="160"/>
      <c r="G20" s="160"/>
      <c r="H20" s="102" t="str">
        <f t="shared" si="0"/>
        <v/>
      </c>
      <c r="I20" s="102" t="str">
        <f t="shared" si="1"/>
        <v/>
      </c>
      <c r="J20" s="102" t="str">
        <f t="shared" si="2"/>
        <v/>
      </c>
    </row>
    <row r="21" spans="1:10" ht="63" x14ac:dyDescent="0.25">
      <c r="A21" s="160" t="s">
        <v>422</v>
      </c>
      <c r="B21" s="160" t="s">
        <v>333</v>
      </c>
      <c r="C21" s="160" t="s">
        <v>452</v>
      </c>
      <c r="D21" s="160"/>
      <c r="E21" s="160"/>
      <c r="F21" s="160"/>
      <c r="G21" s="160"/>
      <c r="H21" s="102" t="str">
        <f t="shared" si="0"/>
        <v/>
      </c>
      <c r="I21" s="102" t="str">
        <f t="shared" si="1"/>
        <v/>
      </c>
      <c r="J21" s="102" t="str">
        <f t="shared" si="2"/>
        <v/>
      </c>
    </row>
    <row r="22" spans="1:10" ht="31.5" x14ac:dyDescent="0.25">
      <c r="A22" s="160" t="s">
        <v>423</v>
      </c>
      <c r="B22" s="160" t="s">
        <v>260</v>
      </c>
      <c r="C22" s="160" t="s">
        <v>317</v>
      </c>
      <c r="D22" s="160" t="str">
        <f>+'[2]RE-20'!$H$35</f>
        <v>Fuerte</v>
      </c>
      <c r="E22" s="160" t="str">
        <f>+'[2]RE-20'!$K$35</f>
        <v>Improbable</v>
      </c>
      <c r="F22" s="160" t="str">
        <f>+'[2]RE-20'!$M$35</f>
        <v>Mayor</v>
      </c>
      <c r="G22" s="160" t="str">
        <f>+'[2]RE-20'!$O$35</f>
        <v>Alto</v>
      </c>
      <c r="H22" s="102">
        <f t="shared" si="0"/>
        <v>2</v>
      </c>
      <c r="I22" s="102">
        <f t="shared" si="1"/>
        <v>4</v>
      </c>
      <c r="J22" s="102" t="str">
        <f t="shared" si="2"/>
        <v>24</v>
      </c>
    </row>
    <row r="23" spans="1:10" ht="63" x14ac:dyDescent="0.25">
      <c r="A23" s="160" t="s">
        <v>424</v>
      </c>
      <c r="B23" s="160" t="s">
        <v>334</v>
      </c>
      <c r="C23" s="160" t="s">
        <v>317</v>
      </c>
      <c r="D23" s="160" t="str">
        <f>+'[2]RE-21'!$H$35</f>
        <v>Fuerte</v>
      </c>
      <c r="E23" s="160" t="str">
        <f>+'[2]RE-21'!$K$35</f>
        <v>Improbable</v>
      </c>
      <c r="F23" s="160" t="str">
        <f>+'[2]RE-21'!$M$35</f>
        <v>Mayor</v>
      </c>
      <c r="G23" s="160" t="str">
        <f>+'[2]RE-21'!$O$35</f>
        <v>Alto</v>
      </c>
      <c r="H23" s="102">
        <f t="shared" si="0"/>
        <v>2</v>
      </c>
      <c r="I23" s="102">
        <f t="shared" si="1"/>
        <v>4</v>
      </c>
      <c r="J23" s="102" t="str">
        <f t="shared" si="2"/>
        <v>24</v>
      </c>
    </row>
    <row r="24" spans="1:10" ht="63" x14ac:dyDescent="0.25">
      <c r="A24" s="160" t="s">
        <v>425</v>
      </c>
      <c r="B24" s="160" t="s">
        <v>335</v>
      </c>
      <c r="C24" s="160" t="s">
        <v>317</v>
      </c>
      <c r="D24" s="160" t="str">
        <f>+'[2]RE-22'!$H$35</f>
        <v>Moderado</v>
      </c>
      <c r="E24" s="160" t="str">
        <f>+'[2]RE-22'!$K$35</f>
        <v>Probable</v>
      </c>
      <c r="F24" s="160" t="str">
        <f>+'[2]RE-22'!$M$35</f>
        <v>Moderado</v>
      </c>
      <c r="G24" s="160" t="str">
        <f>+'[2]RE-22'!$O$35</f>
        <v>Alto</v>
      </c>
      <c r="H24" s="102">
        <f t="shared" si="0"/>
        <v>4</v>
      </c>
      <c r="I24" s="102">
        <f t="shared" si="1"/>
        <v>3</v>
      </c>
      <c r="J24" s="102" t="str">
        <f t="shared" si="2"/>
        <v>43</v>
      </c>
    </row>
    <row r="25" spans="1:10" ht="31.5" x14ac:dyDescent="0.25">
      <c r="A25" s="160" t="s">
        <v>426</v>
      </c>
      <c r="B25" s="160" t="s">
        <v>264</v>
      </c>
      <c r="C25" s="160" t="s">
        <v>317</v>
      </c>
      <c r="D25" s="160" t="str">
        <f>+'[2]RE-23'!$H$35</f>
        <v>Fuerte</v>
      </c>
      <c r="E25" s="160" t="str">
        <f>+'[2]RE-23'!$K$35</f>
        <v>Posible</v>
      </c>
      <c r="F25" s="160" t="str">
        <f>+'[2]RE-23'!$M$35</f>
        <v>Mayor</v>
      </c>
      <c r="G25" s="160" t="str">
        <f>+'[2]RE-23'!$O$35</f>
        <v>Alto</v>
      </c>
      <c r="H25" s="102">
        <f t="shared" si="0"/>
        <v>3</v>
      </c>
      <c r="I25" s="102">
        <f t="shared" si="1"/>
        <v>4</v>
      </c>
      <c r="J25" s="102" t="str">
        <f t="shared" si="2"/>
        <v>34</v>
      </c>
    </row>
    <row r="26" spans="1:10" ht="47.25" x14ac:dyDescent="0.25">
      <c r="A26" s="160" t="s">
        <v>427</v>
      </c>
      <c r="B26" s="160" t="s">
        <v>336</v>
      </c>
      <c r="C26" s="160" t="s">
        <v>317</v>
      </c>
      <c r="D26" s="160" t="str">
        <f>+'[2]RE-24'!$H$35</f>
        <v>Fuerte</v>
      </c>
      <c r="E26" s="160" t="str">
        <f>+'[2]RE-24'!$K$35</f>
        <v>Improbable</v>
      </c>
      <c r="F26" s="160" t="str">
        <f>+'[2]RE-24'!$M$35</f>
        <v>Mayor</v>
      </c>
      <c r="G26" s="160" t="str">
        <f>+'[2]RE-24'!$O$35</f>
        <v>Alto</v>
      </c>
      <c r="H26" s="102">
        <f t="shared" si="0"/>
        <v>2</v>
      </c>
      <c r="I26" s="102">
        <f t="shared" si="1"/>
        <v>4</v>
      </c>
      <c r="J26" s="102" t="str">
        <f t="shared" si="2"/>
        <v>24</v>
      </c>
    </row>
    <row r="27" spans="1:10" ht="31.5" x14ac:dyDescent="0.25">
      <c r="A27" s="160" t="s">
        <v>428</v>
      </c>
      <c r="B27" s="160" t="s">
        <v>265</v>
      </c>
      <c r="C27" s="160" t="s">
        <v>317</v>
      </c>
      <c r="D27" s="160"/>
      <c r="E27" s="160"/>
      <c r="F27" s="160"/>
      <c r="G27" s="160"/>
      <c r="H27" s="102" t="str">
        <f t="shared" si="0"/>
        <v/>
      </c>
      <c r="I27" s="102" t="str">
        <f t="shared" si="1"/>
        <v/>
      </c>
      <c r="J27" s="102" t="str">
        <f t="shared" si="2"/>
        <v/>
      </c>
    </row>
    <row r="28" spans="1:10" ht="78.75" x14ac:dyDescent="0.25">
      <c r="A28" s="160" t="s">
        <v>429</v>
      </c>
      <c r="B28" s="160" t="s">
        <v>337</v>
      </c>
      <c r="C28" s="160" t="s">
        <v>454</v>
      </c>
      <c r="D28" s="160"/>
      <c r="E28" s="160"/>
      <c r="F28" s="160"/>
      <c r="G28" s="160"/>
      <c r="H28" s="102" t="str">
        <f t="shared" si="0"/>
        <v/>
      </c>
      <c r="I28" s="102" t="str">
        <f t="shared" si="1"/>
        <v/>
      </c>
      <c r="J28" s="102" t="str">
        <f t="shared" si="2"/>
        <v/>
      </c>
    </row>
    <row r="29" spans="1:10" ht="47.25" x14ac:dyDescent="0.25">
      <c r="A29" s="160" t="s">
        <v>430</v>
      </c>
      <c r="B29" s="160" t="s">
        <v>338</v>
      </c>
      <c r="C29" s="160" t="s">
        <v>311</v>
      </c>
      <c r="D29" s="160" t="str">
        <f>+'[5]RE-27'!$H$35</f>
        <v>Fuerte</v>
      </c>
      <c r="E29" s="160" t="str">
        <f>+'[5]RE-27'!$K$35</f>
        <v>Improbable</v>
      </c>
      <c r="F29" s="160" t="str">
        <f>+'[5]RE-27'!$M$35</f>
        <v>Menor</v>
      </c>
      <c r="G29" s="160" t="str">
        <f>+'[5]RE-27'!$O$35</f>
        <v>Bajo</v>
      </c>
      <c r="H29" s="102">
        <f t="shared" si="0"/>
        <v>2</v>
      </c>
      <c r="I29" s="102">
        <f t="shared" si="1"/>
        <v>2</v>
      </c>
      <c r="J29" s="102" t="str">
        <f t="shared" si="2"/>
        <v>22</v>
      </c>
    </row>
    <row r="30" spans="1:10" ht="31.5" x14ac:dyDescent="0.25">
      <c r="A30" s="160" t="s">
        <v>431</v>
      </c>
      <c r="B30" s="160" t="s">
        <v>270</v>
      </c>
      <c r="C30" s="160" t="s">
        <v>311</v>
      </c>
      <c r="D30" s="160"/>
      <c r="E30" s="160"/>
      <c r="F30" s="160"/>
      <c r="G30" s="160"/>
      <c r="H30" s="102" t="str">
        <f t="shared" si="0"/>
        <v/>
      </c>
      <c r="I30" s="102" t="str">
        <f t="shared" si="1"/>
        <v/>
      </c>
      <c r="J30" s="102" t="str">
        <f t="shared" si="2"/>
        <v/>
      </c>
    </row>
    <row r="31" spans="1:10" ht="47.25" x14ac:dyDescent="0.25">
      <c r="A31" s="160" t="s">
        <v>432</v>
      </c>
      <c r="B31" s="160" t="s">
        <v>272</v>
      </c>
      <c r="C31" s="160" t="s">
        <v>302</v>
      </c>
      <c r="D31" s="160" t="str">
        <f>+'[7]RE-29'!$H$35</f>
        <v>Débil</v>
      </c>
      <c r="E31" s="160" t="str">
        <f>+'[7]RE-29'!$K$35</f>
        <v>Casi Seguro</v>
      </c>
      <c r="F31" s="160" t="str">
        <f>+'[7]RE-29'!$M$35</f>
        <v>Severo</v>
      </c>
      <c r="G31" s="160" t="str">
        <f>+'[7]RE-29'!$O$35</f>
        <v>Extremo</v>
      </c>
      <c r="H31" s="102">
        <f t="shared" si="0"/>
        <v>5</v>
      </c>
      <c r="I31" s="102">
        <f t="shared" si="1"/>
        <v>5</v>
      </c>
      <c r="J31" s="102" t="str">
        <f t="shared" si="2"/>
        <v>55</v>
      </c>
    </row>
    <row r="32" spans="1:10" ht="63" x14ac:dyDescent="0.25">
      <c r="A32" s="160" t="s">
        <v>433</v>
      </c>
      <c r="B32" s="160" t="s">
        <v>340</v>
      </c>
      <c r="C32" s="160" t="s">
        <v>302</v>
      </c>
      <c r="D32" s="160" t="str">
        <f>+'[7]RE-30'!$H$35</f>
        <v>Fuerte</v>
      </c>
      <c r="E32" s="160" t="str">
        <f>+'[7]RE-30'!$K$35</f>
        <v>Posible</v>
      </c>
      <c r="F32" s="160" t="str">
        <f>+'[7]RE-30'!$M$35</f>
        <v>Mayor</v>
      </c>
      <c r="G32" s="160" t="str">
        <f>+'[7]RE-30'!$O$35</f>
        <v>Alto</v>
      </c>
      <c r="H32" s="102">
        <f t="shared" si="0"/>
        <v>3</v>
      </c>
      <c r="I32" s="102">
        <f t="shared" si="1"/>
        <v>4</v>
      </c>
      <c r="J32" s="102" t="str">
        <f t="shared" si="2"/>
        <v>34</v>
      </c>
    </row>
    <row r="33" spans="1:10" ht="63" x14ac:dyDescent="0.25">
      <c r="A33" s="160" t="s">
        <v>434</v>
      </c>
      <c r="B33" s="160" t="s">
        <v>296</v>
      </c>
      <c r="C33" s="160" t="s">
        <v>302</v>
      </c>
      <c r="D33" s="160" t="str">
        <f>+'[7]RE-31'!$H$35</f>
        <v>Débil</v>
      </c>
      <c r="E33" s="160" t="str">
        <f>+'[7]RE-31'!$K$35</f>
        <v>Casi Seguro</v>
      </c>
      <c r="F33" s="160" t="str">
        <f>+'[7]RE-31'!$M$35</f>
        <v>Severo</v>
      </c>
      <c r="G33" s="160" t="str">
        <f>+'[7]RE-31'!$O$35</f>
        <v>Extremo</v>
      </c>
      <c r="H33" s="102">
        <f t="shared" si="0"/>
        <v>5</v>
      </c>
      <c r="I33" s="102">
        <f t="shared" si="1"/>
        <v>5</v>
      </c>
      <c r="J33" s="102" t="str">
        <f t="shared" si="2"/>
        <v>55</v>
      </c>
    </row>
    <row r="34" spans="1:10" ht="63" x14ac:dyDescent="0.25">
      <c r="A34" s="160" t="s">
        <v>435</v>
      </c>
      <c r="B34" s="160" t="s">
        <v>342</v>
      </c>
      <c r="C34" s="160" t="s">
        <v>317</v>
      </c>
      <c r="D34" s="160" t="str">
        <f>+'[2]RE-32'!$H$35</f>
        <v>Moderado</v>
      </c>
      <c r="E34" s="160" t="str">
        <f>+'[2]RE-32'!$K$35</f>
        <v>Posible</v>
      </c>
      <c r="F34" s="160" t="str">
        <f>+'[2]RE-32'!$M$35</f>
        <v>Menor</v>
      </c>
      <c r="G34" s="160" t="str">
        <f>+'[2]RE-32'!$O$35</f>
        <v>Medio</v>
      </c>
      <c r="H34" s="102">
        <f t="shared" si="0"/>
        <v>3</v>
      </c>
      <c r="I34" s="102">
        <f t="shared" si="1"/>
        <v>2</v>
      </c>
      <c r="J34" s="102" t="str">
        <f t="shared" si="2"/>
        <v>32</v>
      </c>
    </row>
    <row r="35" spans="1:10" ht="35.25" customHeight="1" x14ac:dyDescent="0.25">
      <c r="A35" s="160" t="s">
        <v>436</v>
      </c>
      <c r="B35" s="160" t="s">
        <v>299</v>
      </c>
      <c r="C35" s="160" t="s">
        <v>311</v>
      </c>
      <c r="D35" s="160"/>
      <c r="E35" s="160"/>
      <c r="F35" s="160"/>
      <c r="G35" s="160"/>
      <c r="H35" s="102" t="str">
        <f t="shared" si="0"/>
        <v/>
      </c>
      <c r="I35" s="102" t="str">
        <f t="shared" si="1"/>
        <v/>
      </c>
      <c r="J35" s="102" t="str">
        <f t="shared" si="2"/>
        <v/>
      </c>
    </row>
    <row r="36" spans="1:10" ht="47.25" customHeight="1" x14ac:dyDescent="0.25">
      <c r="A36" s="160" t="s">
        <v>437</v>
      </c>
      <c r="B36" s="160" t="s">
        <v>297</v>
      </c>
      <c r="C36" s="160" t="s">
        <v>302</v>
      </c>
      <c r="D36" s="160" t="str">
        <f>+'[7]RE-34'!$H$35</f>
        <v>Fuerte</v>
      </c>
      <c r="E36" s="160" t="str">
        <f>+'[7]RE-34'!$K$35</f>
        <v>Casi Seguro</v>
      </c>
      <c r="F36" s="160" t="str">
        <f>+'[7]RE-34'!$M$35</f>
        <v>Severo</v>
      </c>
      <c r="G36" s="160" t="str">
        <f>+'[7]RE-34'!$O$35</f>
        <v>Extremo</v>
      </c>
      <c r="H36" s="102">
        <f t="shared" si="0"/>
        <v>5</v>
      </c>
      <c r="I36" s="102">
        <f t="shared" si="1"/>
        <v>5</v>
      </c>
      <c r="J36" s="102" t="str">
        <f t="shared" si="2"/>
        <v>55</v>
      </c>
    </row>
    <row r="37" spans="1:10" ht="32.25" customHeight="1" x14ac:dyDescent="0.25">
      <c r="A37" s="160" t="s">
        <v>438</v>
      </c>
      <c r="B37" s="160" t="s">
        <v>380</v>
      </c>
      <c r="C37" s="160" t="s">
        <v>317</v>
      </c>
      <c r="D37" s="160" t="str">
        <f>+'[2]RE-35'!$H$35</f>
        <v>Fuerte</v>
      </c>
      <c r="E37" s="160" t="str">
        <f>+'[2]RE-35'!$K$35</f>
        <v>Posible</v>
      </c>
      <c r="F37" s="160" t="str">
        <f>+'[2]RE-35'!$M$35</f>
        <v>Mayor</v>
      </c>
      <c r="G37" s="160" t="str">
        <f>+'[2]RE-35'!$O$35</f>
        <v>Alto</v>
      </c>
      <c r="H37" s="102">
        <f t="shared" si="0"/>
        <v>3</v>
      </c>
      <c r="I37" s="102">
        <f t="shared" si="1"/>
        <v>4</v>
      </c>
      <c r="J37" s="102" t="str">
        <f t="shared" si="2"/>
        <v>34</v>
      </c>
    </row>
    <row r="38" spans="1:10" ht="39.75" customHeight="1" x14ac:dyDescent="0.25">
      <c r="A38" s="160" t="s">
        <v>439</v>
      </c>
      <c r="B38" s="160" t="s">
        <v>381</v>
      </c>
      <c r="C38" s="160" t="s">
        <v>302</v>
      </c>
      <c r="D38" s="160" t="str">
        <f>+'[7]RE-36'!$H$35</f>
        <v>Débil</v>
      </c>
      <c r="E38" s="160" t="str">
        <f>+'[7]RE-36'!$K$35</f>
        <v>Casi Seguro</v>
      </c>
      <c r="F38" s="160" t="str">
        <f>+'[7]RE-36'!$M$35</f>
        <v>Severo</v>
      </c>
      <c r="G38" s="160" t="str">
        <f>+'[7]RE-36'!$O$35</f>
        <v>Extremo</v>
      </c>
      <c r="H38" s="102">
        <f t="shared" si="0"/>
        <v>5</v>
      </c>
      <c r="I38" s="102">
        <f t="shared" si="1"/>
        <v>5</v>
      </c>
      <c r="J38" s="102" t="str">
        <f t="shared" si="2"/>
        <v>55</v>
      </c>
    </row>
    <row r="39" spans="1:10" ht="38.25" customHeight="1" x14ac:dyDescent="0.25">
      <c r="A39" s="160" t="s">
        <v>440</v>
      </c>
      <c r="B39" s="160" t="s">
        <v>382</v>
      </c>
      <c r="C39" s="160" t="s">
        <v>455</v>
      </c>
      <c r="D39" s="160"/>
      <c r="E39" s="160"/>
      <c r="F39" s="160"/>
      <c r="G39" s="160"/>
      <c r="H39" s="102" t="str">
        <f t="shared" si="0"/>
        <v/>
      </c>
      <c r="I39" s="102" t="str">
        <f t="shared" si="1"/>
        <v/>
      </c>
      <c r="J39" s="102" t="str">
        <f t="shared" si="2"/>
        <v/>
      </c>
    </row>
    <row r="40" spans="1:10" x14ac:dyDescent="0.25">
      <c r="A40" s="160" t="s">
        <v>441</v>
      </c>
      <c r="B40" s="160"/>
      <c r="C40" s="160"/>
      <c r="D40" s="160"/>
      <c r="E40" s="160"/>
      <c r="F40" s="160"/>
      <c r="G40" s="160"/>
      <c r="H40" s="102" t="str">
        <f t="shared" si="0"/>
        <v/>
      </c>
      <c r="I40" s="102" t="str">
        <f t="shared" si="1"/>
        <v/>
      </c>
      <c r="J40" s="102" t="str">
        <f t="shared" si="2"/>
        <v/>
      </c>
    </row>
    <row r="41" spans="1:10" x14ac:dyDescent="0.25">
      <c r="A41" s="160" t="s">
        <v>442</v>
      </c>
      <c r="B41" s="160"/>
      <c r="C41" s="160"/>
      <c r="D41" s="160"/>
      <c r="E41" s="160"/>
      <c r="F41" s="160"/>
      <c r="G41" s="160"/>
      <c r="H41" s="102" t="str">
        <f t="shared" si="0"/>
        <v/>
      </c>
      <c r="I41" s="102" t="str">
        <f t="shared" si="1"/>
        <v/>
      </c>
      <c r="J41" s="102" t="str">
        <f t="shared" si="2"/>
        <v/>
      </c>
    </row>
    <row r="42" spans="1:10" x14ac:dyDescent="0.25">
      <c r="A42" s="160" t="s">
        <v>443</v>
      </c>
      <c r="B42" s="160"/>
      <c r="C42" s="160"/>
      <c r="D42" s="160"/>
      <c r="E42" s="160"/>
      <c r="F42" s="160"/>
      <c r="G42" s="160"/>
      <c r="H42" s="102" t="str">
        <f t="shared" si="0"/>
        <v/>
      </c>
      <c r="I42" s="102" t="str">
        <f t="shared" si="1"/>
        <v/>
      </c>
      <c r="J42" s="102" t="str">
        <f t="shared" si="2"/>
        <v/>
      </c>
    </row>
    <row r="43" spans="1:10" x14ac:dyDescent="0.25">
      <c r="A43" s="160" t="s">
        <v>444</v>
      </c>
      <c r="B43" s="160"/>
      <c r="C43" s="160"/>
      <c r="D43" s="160"/>
      <c r="E43" s="160"/>
      <c r="F43" s="160"/>
      <c r="G43" s="160"/>
      <c r="H43" s="102" t="str">
        <f t="shared" si="0"/>
        <v/>
      </c>
      <c r="I43" s="102" t="str">
        <f t="shared" si="1"/>
        <v/>
      </c>
      <c r="J43" s="102" t="str">
        <f t="shared" si="2"/>
        <v/>
      </c>
    </row>
    <row r="44" spans="1:10" x14ac:dyDescent="0.25">
      <c r="A44" s="160" t="s">
        <v>445</v>
      </c>
      <c r="B44" s="160"/>
      <c r="C44" s="160"/>
      <c r="D44" s="160"/>
      <c r="E44" s="160"/>
      <c r="F44" s="160"/>
      <c r="G44" s="160"/>
      <c r="H44" s="102" t="str">
        <f t="shared" si="0"/>
        <v/>
      </c>
      <c r="I44" s="102" t="str">
        <f t="shared" si="1"/>
        <v/>
      </c>
      <c r="J44" s="102" t="str">
        <f t="shared" si="2"/>
        <v/>
      </c>
    </row>
    <row r="45" spans="1:10" x14ac:dyDescent="0.25">
      <c r="A45" s="160" t="s">
        <v>446</v>
      </c>
      <c r="B45" s="160"/>
      <c r="C45" s="160"/>
      <c r="D45" s="160"/>
      <c r="E45" s="160"/>
      <c r="F45" s="160"/>
      <c r="G45" s="160"/>
      <c r="H45" s="102" t="str">
        <f t="shared" si="0"/>
        <v/>
      </c>
      <c r="I45" s="102" t="str">
        <f t="shared" si="1"/>
        <v/>
      </c>
      <c r="J45" s="102" t="str">
        <f t="shared" si="2"/>
        <v/>
      </c>
    </row>
    <row r="46" spans="1:10" x14ac:dyDescent="0.25">
      <c r="A46" s="160" t="s">
        <v>447</v>
      </c>
      <c r="B46" s="160"/>
      <c r="C46" s="160"/>
      <c r="D46" s="160"/>
      <c r="E46" s="160"/>
      <c r="F46" s="160"/>
      <c r="G46" s="160"/>
      <c r="H46" s="102" t="str">
        <f t="shared" si="0"/>
        <v/>
      </c>
      <c r="I46" s="102" t="str">
        <f t="shared" si="1"/>
        <v/>
      </c>
      <c r="J46" s="102" t="str">
        <f t="shared" si="2"/>
        <v/>
      </c>
    </row>
    <row r="47" spans="1:10" x14ac:dyDescent="0.25">
      <c r="A47" s="160" t="s">
        <v>448</v>
      </c>
      <c r="B47" s="160"/>
      <c r="C47" s="160"/>
      <c r="D47" s="160"/>
      <c r="E47" s="160"/>
      <c r="F47" s="160"/>
      <c r="G47" s="160"/>
      <c r="H47" s="102" t="str">
        <f t="shared" si="0"/>
        <v/>
      </c>
      <c r="I47" s="102" t="str">
        <f t="shared" si="1"/>
        <v/>
      </c>
      <c r="J47" s="102" t="str">
        <f t="shared" si="2"/>
        <v/>
      </c>
    </row>
    <row r="48" spans="1:10" x14ac:dyDescent="0.25">
      <c r="A48" s="162"/>
      <c r="B48" s="162"/>
      <c r="C48" s="162"/>
      <c r="D48" s="162"/>
      <c r="E48" s="162"/>
      <c r="F48" s="162"/>
      <c r="G48" s="162"/>
      <c r="H48" s="162"/>
      <c r="I48" s="162"/>
      <c r="J48" s="162"/>
    </row>
    <row r="49" spans="1:10" x14ac:dyDescent="0.25">
      <c r="A49" s="162"/>
      <c r="B49" s="162"/>
      <c r="C49" s="162"/>
      <c r="D49" s="162"/>
      <c r="E49" s="162"/>
      <c r="F49" s="162"/>
      <c r="G49" s="162"/>
      <c r="H49" s="162"/>
      <c r="I49" s="162"/>
      <c r="J49" s="162"/>
    </row>
    <row r="50" spans="1:10" x14ac:dyDescent="0.25">
      <c r="A50" s="162"/>
      <c r="B50" s="162"/>
      <c r="C50" s="162"/>
      <c r="D50" s="162"/>
      <c r="E50" s="162"/>
      <c r="F50" s="162"/>
      <c r="G50" s="162"/>
      <c r="H50" s="162"/>
      <c r="I50" s="162"/>
      <c r="J50" s="162"/>
    </row>
  </sheetData>
  <autoFilter ref="A2:J47" xr:uid="{00000000-0009-0000-0000-000013000000}"/>
  <conditionalFormatting sqref="H3:J4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"Muy Alto"</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Q33"/>
  <sheetViews>
    <sheetView workbookViewId="0">
      <selection activeCell="C4" sqref="C4"/>
    </sheetView>
  </sheetViews>
  <sheetFormatPr baseColWidth="10" defaultRowHeight="15" x14ac:dyDescent="0.25"/>
  <cols>
    <col min="1" max="1" width="3" customWidth="1"/>
    <col min="2" max="2" width="9.28515625" bestFit="1" customWidth="1"/>
    <col min="3" max="3" width="48.42578125" customWidth="1"/>
    <col min="4" max="4" width="13" bestFit="1" customWidth="1"/>
    <col min="5" max="5" width="19.85546875" customWidth="1"/>
    <col min="6" max="6" width="15.28515625" bestFit="1" customWidth="1"/>
    <col min="7" max="7" width="18.28515625" bestFit="1" customWidth="1"/>
    <col min="8" max="8" width="21.42578125" bestFit="1" customWidth="1"/>
    <col min="9" max="9" width="12.140625" customWidth="1"/>
    <col min="10" max="10" width="22.28515625" customWidth="1"/>
    <col min="11" max="11" width="23.42578125" customWidth="1"/>
    <col min="12" max="12" width="14.85546875" bestFit="1" customWidth="1"/>
    <col min="13" max="13" width="15.7109375" bestFit="1" customWidth="1"/>
    <col min="14" max="14" width="47.42578125" customWidth="1"/>
    <col min="15" max="15" width="13.42578125" bestFit="1" customWidth="1"/>
    <col min="16" max="16" width="19.140625" bestFit="1" customWidth="1"/>
    <col min="17" max="17" width="17.85546875" bestFit="1" customWidth="1"/>
  </cols>
  <sheetData>
    <row r="2" spans="2:17" ht="31.5" x14ac:dyDescent="0.25">
      <c r="B2" s="306" t="s">
        <v>218</v>
      </c>
      <c r="C2" s="306"/>
      <c r="D2" s="306" t="s">
        <v>219</v>
      </c>
      <c r="E2" s="306" t="s">
        <v>220</v>
      </c>
      <c r="F2" s="306" t="s">
        <v>221</v>
      </c>
      <c r="G2" s="306" t="s">
        <v>222</v>
      </c>
      <c r="H2" s="306" t="s">
        <v>223</v>
      </c>
      <c r="I2" s="306" t="s">
        <v>224</v>
      </c>
      <c r="J2" s="306" t="s">
        <v>225</v>
      </c>
      <c r="K2" s="306"/>
      <c r="L2" s="123" t="s">
        <v>226</v>
      </c>
      <c r="M2" s="123" t="s">
        <v>227</v>
      </c>
      <c r="N2" s="306" t="s">
        <v>228</v>
      </c>
      <c r="O2" s="306" t="s">
        <v>229</v>
      </c>
      <c r="P2" s="306" t="s">
        <v>230</v>
      </c>
      <c r="Q2" s="306" t="s">
        <v>231</v>
      </c>
    </row>
    <row r="3" spans="2:17" ht="33.75" customHeight="1" x14ac:dyDescent="0.25">
      <c r="B3" s="123" t="s">
        <v>232</v>
      </c>
      <c r="C3" s="123" t="s">
        <v>233</v>
      </c>
      <c r="D3" s="306"/>
      <c r="E3" s="306"/>
      <c r="F3" s="306"/>
      <c r="G3" s="306"/>
      <c r="H3" s="306"/>
      <c r="I3" s="306"/>
      <c r="J3" s="123" t="s">
        <v>234</v>
      </c>
      <c r="K3" s="123" t="s">
        <v>90</v>
      </c>
      <c r="L3" s="307" t="s">
        <v>235</v>
      </c>
      <c r="M3" s="308"/>
      <c r="N3" s="306"/>
      <c r="O3" s="306"/>
      <c r="P3" s="306"/>
      <c r="Q3" s="306"/>
    </row>
    <row r="4" spans="2:17" x14ac:dyDescent="0.25">
      <c r="B4" s="124">
        <f>+IF(C4="",C4,VLOOKUP(C4,PARÁMETROS!$C$10:$D$18,2,0))</f>
        <v>0</v>
      </c>
      <c r="C4" s="125"/>
      <c r="D4" s="126"/>
      <c r="E4" s="126"/>
      <c r="F4" s="125"/>
      <c r="G4" s="125"/>
      <c r="H4" s="125"/>
      <c r="I4" s="125"/>
      <c r="J4" s="125"/>
      <c r="K4" s="125"/>
      <c r="L4" s="127"/>
      <c r="M4" s="127"/>
      <c r="N4" s="125"/>
      <c r="O4" s="125"/>
      <c r="P4" s="125"/>
      <c r="Q4" s="125"/>
    </row>
    <row r="5" spans="2:17" x14ac:dyDescent="0.25">
      <c r="B5" s="124">
        <f>+IF(C5="",C5,VLOOKUP(C5,PARÁMETROS!$C$10:$D$18,2,0))</f>
        <v>0</v>
      </c>
      <c r="C5" s="125"/>
      <c r="D5" s="126"/>
      <c r="E5" s="126"/>
      <c r="F5" s="125"/>
      <c r="G5" s="125"/>
      <c r="H5" s="125"/>
      <c r="I5" s="125"/>
      <c r="J5" s="125"/>
      <c r="K5" s="125"/>
      <c r="L5" s="127"/>
      <c r="M5" s="127"/>
      <c r="N5" s="125"/>
      <c r="O5" s="125"/>
      <c r="P5" s="125"/>
      <c r="Q5" s="125"/>
    </row>
    <row r="6" spans="2:17" x14ac:dyDescent="0.25">
      <c r="B6" s="124">
        <f>+IF(C6="",C6,VLOOKUP(C6,PARÁMETROS!$C$10:$D$18,2,0))</f>
        <v>0</v>
      </c>
      <c r="C6" s="125"/>
      <c r="D6" s="126"/>
      <c r="E6" s="126"/>
      <c r="F6" s="125"/>
      <c r="G6" s="125"/>
      <c r="H6" s="125"/>
      <c r="I6" s="125"/>
      <c r="J6" s="125"/>
      <c r="K6" s="125"/>
      <c r="L6" s="127"/>
      <c r="M6" s="127"/>
      <c r="N6" s="125"/>
      <c r="O6" s="125"/>
      <c r="P6" s="125"/>
      <c r="Q6" s="125"/>
    </row>
    <row r="7" spans="2:17" x14ac:dyDescent="0.25">
      <c r="B7" s="124">
        <f>+IF(C7="",C7,VLOOKUP(C7,PARÁMETROS!$C$10:$D$18,2,0))</f>
        <v>0</v>
      </c>
      <c r="C7" s="125"/>
      <c r="D7" s="126"/>
      <c r="E7" s="126"/>
      <c r="F7" s="125"/>
      <c r="G7" s="125"/>
      <c r="H7" s="125"/>
      <c r="I7" s="125"/>
      <c r="J7" s="125"/>
      <c r="K7" s="125"/>
      <c r="L7" s="127"/>
      <c r="M7" s="127"/>
      <c r="N7" s="125"/>
      <c r="O7" s="125"/>
      <c r="P7" s="125"/>
      <c r="Q7" s="125"/>
    </row>
    <row r="8" spans="2:17" x14ac:dyDescent="0.25">
      <c r="B8" s="124">
        <f>+IF(C8="",C8,VLOOKUP(C8,PARÁMETROS!$C$10:$D$18,2,0))</f>
        <v>0</v>
      </c>
      <c r="C8" s="125"/>
      <c r="D8" s="126"/>
      <c r="E8" s="126"/>
      <c r="F8" s="125"/>
      <c r="G8" s="125"/>
      <c r="H8" s="125"/>
      <c r="I8" s="125"/>
      <c r="J8" s="125"/>
      <c r="K8" s="125"/>
      <c r="L8" s="127"/>
      <c r="M8" s="127"/>
      <c r="N8" s="125"/>
      <c r="O8" s="125"/>
      <c r="P8" s="125"/>
      <c r="Q8" s="125"/>
    </row>
    <row r="9" spans="2:17" x14ac:dyDescent="0.25">
      <c r="B9" s="124">
        <f>+IF(C9="",C9,VLOOKUP(C9,PARÁMETROS!$C$10:$D$18,2,0))</f>
        <v>0</v>
      </c>
      <c r="C9" s="125"/>
      <c r="D9" s="126"/>
      <c r="E9" s="126"/>
      <c r="F9" s="125"/>
      <c r="G9" s="125"/>
      <c r="H9" s="125"/>
      <c r="I9" s="125"/>
      <c r="J9" s="125"/>
      <c r="K9" s="125"/>
      <c r="L9" s="127"/>
      <c r="M9" s="127"/>
      <c r="N9" s="125"/>
      <c r="O9" s="125"/>
      <c r="P9" s="125"/>
      <c r="Q9" s="125"/>
    </row>
    <row r="10" spans="2:17" x14ac:dyDescent="0.25">
      <c r="B10" s="124">
        <f>+IF(C10="",C10,VLOOKUP(C10,PARÁMETROS!$C$10:$D$18,2,0))</f>
        <v>0</v>
      </c>
      <c r="C10" s="125"/>
      <c r="D10" s="126"/>
      <c r="E10" s="126"/>
      <c r="F10" s="125"/>
      <c r="G10" s="125"/>
      <c r="H10" s="125"/>
      <c r="I10" s="125"/>
      <c r="J10" s="125"/>
      <c r="K10" s="125"/>
      <c r="L10" s="127"/>
      <c r="M10" s="127"/>
      <c r="N10" s="125"/>
      <c r="O10" s="125"/>
      <c r="P10" s="125"/>
      <c r="Q10" s="125"/>
    </row>
    <row r="11" spans="2:17" x14ac:dyDescent="0.25">
      <c r="B11" s="124">
        <f>+IF(C11="",C11,VLOOKUP(C11,PARÁMETROS!$C$10:$D$18,2,0))</f>
        <v>0</v>
      </c>
      <c r="C11" s="125"/>
      <c r="D11" s="126"/>
      <c r="E11" s="126"/>
      <c r="F11" s="125"/>
      <c r="G11" s="125"/>
      <c r="H11" s="125"/>
      <c r="I11" s="125"/>
      <c r="J11" s="125"/>
      <c r="K11" s="125"/>
      <c r="L11" s="127"/>
      <c r="M11" s="127"/>
      <c r="N11" s="125"/>
      <c r="O11" s="125"/>
      <c r="P11" s="125"/>
      <c r="Q11" s="125"/>
    </row>
    <row r="12" spans="2:17" x14ac:dyDescent="0.25">
      <c r="B12" s="124">
        <f>+IF(C12="",C12,VLOOKUP(C12,PARÁMETROS!$C$10:$D$18,2,0))</f>
        <v>0</v>
      </c>
      <c r="C12" s="125"/>
      <c r="D12" s="126"/>
      <c r="E12" s="126"/>
      <c r="F12" s="125"/>
      <c r="G12" s="125"/>
      <c r="H12" s="125"/>
      <c r="I12" s="125"/>
      <c r="J12" s="125"/>
      <c r="K12" s="125"/>
      <c r="L12" s="127"/>
      <c r="M12" s="127"/>
      <c r="N12" s="125"/>
      <c r="O12" s="125"/>
      <c r="P12" s="125"/>
      <c r="Q12" s="125"/>
    </row>
    <row r="13" spans="2:17" x14ac:dyDescent="0.25">
      <c r="B13" s="124">
        <f>+IF(C13="",C13,VLOOKUP(C13,PARÁMETROS!$C$10:$D$18,2,0))</f>
        <v>0</v>
      </c>
      <c r="C13" s="125"/>
      <c r="D13" s="126"/>
      <c r="E13" s="126"/>
      <c r="F13" s="125"/>
      <c r="G13" s="125"/>
      <c r="H13" s="125"/>
      <c r="I13" s="125"/>
      <c r="J13" s="125"/>
      <c r="K13" s="125"/>
      <c r="L13" s="127"/>
      <c r="M13" s="127"/>
      <c r="N13" s="125"/>
      <c r="O13" s="125"/>
      <c r="P13" s="125"/>
      <c r="Q13" s="125"/>
    </row>
    <row r="14" spans="2:17" x14ac:dyDescent="0.25">
      <c r="B14" s="124">
        <f>+IF(C14="",C14,VLOOKUP(C14,PARÁMETROS!$C$10:$D$18,2,0))</f>
        <v>0</v>
      </c>
      <c r="C14" s="125"/>
      <c r="D14" s="126"/>
      <c r="E14" s="126"/>
      <c r="F14" s="125"/>
      <c r="G14" s="125"/>
      <c r="H14" s="125"/>
      <c r="I14" s="125"/>
      <c r="J14" s="125"/>
      <c r="K14" s="125"/>
      <c r="L14" s="127"/>
      <c r="M14" s="127"/>
      <c r="N14" s="125"/>
      <c r="O14" s="125"/>
      <c r="P14" s="125"/>
      <c r="Q14" s="125"/>
    </row>
    <row r="15" spans="2:17" x14ac:dyDescent="0.25">
      <c r="B15" s="124">
        <f>+IF(C15="",C15,VLOOKUP(C15,PARÁMETROS!$C$10:$D$18,2,0))</f>
        <v>0</v>
      </c>
      <c r="C15" s="125"/>
      <c r="D15" s="126"/>
      <c r="E15" s="126"/>
      <c r="F15" s="125"/>
      <c r="G15" s="125"/>
      <c r="H15" s="125"/>
      <c r="I15" s="125"/>
      <c r="J15" s="125"/>
      <c r="K15" s="125"/>
      <c r="L15" s="127"/>
      <c r="M15" s="127"/>
      <c r="N15" s="125"/>
      <c r="O15" s="125"/>
      <c r="P15" s="125"/>
      <c r="Q15" s="125"/>
    </row>
    <row r="16" spans="2:17" x14ac:dyDescent="0.25">
      <c r="B16" s="124">
        <f>+IF(C16="",C16,VLOOKUP(C16,PARÁMETROS!$C$10:$D$18,2,0))</f>
        <v>0</v>
      </c>
      <c r="C16" s="125"/>
      <c r="D16" s="126"/>
      <c r="E16" s="126"/>
      <c r="F16" s="125"/>
      <c r="G16" s="125"/>
      <c r="H16" s="125"/>
      <c r="I16" s="125"/>
      <c r="J16" s="125"/>
      <c r="K16" s="125"/>
      <c r="L16" s="127"/>
      <c r="M16" s="127"/>
      <c r="N16" s="125"/>
      <c r="O16" s="125"/>
      <c r="P16" s="125"/>
      <c r="Q16" s="125"/>
    </row>
    <row r="17" spans="2:17" x14ac:dyDescent="0.25">
      <c r="B17" s="124">
        <f>+IF(C17="",C17,VLOOKUP(C17,PARÁMETROS!$C$10:$D$18,2,0))</f>
        <v>0</v>
      </c>
      <c r="C17" s="125"/>
      <c r="D17" s="126"/>
      <c r="E17" s="126"/>
      <c r="F17" s="125"/>
      <c r="G17" s="125"/>
      <c r="H17" s="125"/>
      <c r="I17" s="125"/>
      <c r="J17" s="125"/>
      <c r="K17" s="125"/>
      <c r="L17" s="127"/>
      <c r="M17" s="127"/>
      <c r="N17" s="125"/>
      <c r="O17" s="125"/>
      <c r="P17" s="125"/>
      <c r="Q17" s="125"/>
    </row>
    <row r="18" spans="2:17" x14ac:dyDescent="0.25">
      <c r="B18" s="124">
        <f>+IF(C18="",C18,VLOOKUP(C18,PARÁMETROS!$C$10:$D$18,2,0))</f>
        <v>0</v>
      </c>
      <c r="C18" s="125"/>
      <c r="D18" s="126"/>
      <c r="E18" s="126"/>
      <c r="F18" s="125"/>
      <c r="G18" s="125"/>
      <c r="H18" s="125"/>
      <c r="I18" s="125"/>
      <c r="J18" s="125"/>
      <c r="K18" s="125"/>
      <c r="L18" s="127"/>
      <c r="M18" s="127"/>
      <c r="N18" s="125"/>
      <c r="O18" s="125"/>
      <c r="P18" s="125"/>
      <c r="Q18" s="125"/>
    </row>
    <row r="19" spans="2:17" x14ac:dyDescent="0.25">
      <c r="B19" s="124">
        <f>+IF(C19="",C19,VLOOKUP(C19,PARÁMETROS!$C$10:$D$18,2,0))</f>
        <v>0</v>
      </c>
      <c r="C19" s="125"/>
      <c r="D19" s="126"/>
      <c r="E19" s="126"/>
      <c r="F19" s="125"/>
      <c r="G19" s="125"/>
      <c r="H19" s="125"/>
      <c r="I19" s="125"/>
      <c r="J19" s="125"/>
      <c r="K19" s="125"/>
      <c r="L19" s="127"/>
      <c r="M19" s="127"/>
      <c r="N19" s="125"/>
      <c r="O19" s="125"/>
      <c r="P19" s="125"/>
      <c r="Q19" s="125"/>
    </row>
    <row r="20" spans="2:17" x14ac:dyDescent="0.25">
      <c r="B20" s="124">
        <f>+IF(C20="",C20,VLOOKUP(C20,PARÁMETROS!$C$10:$D$18,2,0))</f>
        <v>0</v>
      </c>
      <c r="C20" s="125"/>
      <c r="D20" s="126"/>
      <c r="E20" s="126"/>
      <c r="F20" s="125"/>
      <c r="G20" s="125"/>
      <c r="H20" s="125"/>
      <c r="I20" s="125"/>
      <c r="J20" s="125"/>
      <c r="K20" s="125"/>
      <c r="L20" s="127"/>
      <c r="M20" s="127"/>
      <c r="N20" s="125"/>
      <c r="O20" s="125"/>
      <c r="P20" s="125"/>
      <c r="Q20" s="125"/>
    </row>
    <row r="21" spans="2:17" x14ac:dyDescent="0.25">
      <c r="B21" s="124">
        <f>+IF(C21="",C21,VLOOKUP(C21,PARÁMETROS!$C$10:$D$18,2,0))</f>
        <v>0</v>
      </c>
      <c r="C21" s="125"/>
      <c r="D21" s="126"/>
      <c r="E21" s="126"/>
      <c r="F21" s="125"/>
      <c r="G21" s="125"/>
      <c r="H21" s="125"/>
      <c r="I21" s="125"/>
      <c r="J21" s="125"/>
      <c r="K21" s="125"/>
      <c r="L21" s="127"/>
      <c r="M21" s="127"/>
      <c r="N21" s="125"/>
      <c r="O21" s="125"/>
      <c r="P21" s="125"/>
      <c r="Q21" s="125"/>
    </row>
    <row r="22" spans="2:17" x14ac:dyDescent="0.25">
      <c r="B22" s="124">
        <f>+IF(C22="",C22,VLOOKUP(C22,PARÁMETROS!$C$10:$D$18,2,0))</f>
        <v>0</v>
      </c>
      <c r="C22" s="125"/>
      <c r="D22" s="126"/>
      <c r="E22" s="126"/>
      <c r="F22" s="125"/>
      <c r="G22" s="125"/>
      <c r="H22" s="125"/>
      <c r="I22" s="125"/>
      <c r="J22" s="125"/>
      <c r="K22" s="125"/>
      <c r="L22" s="127"/>
      <c r="M22" s="127"/>
      <c r="N22" s="125"/>
      <c r="O22" s="125"/>
      <c r="P22" s="125"/>
      <c r="Q22" s="125"/>
    </row>
    <row r="23" spans="2:17" x14ac:dyDescent="0.25">
      <c r="B23" s="124">
        <f>+IF(C23="",C23,VLOOKUP(C23,PARÁMETROS!$C$10:$D$18,2,0))</f>
        <v>0</v>
      </c>
      <c r="C23" s="125"/>
      <c r="D23" s="126"/>
      <c r="E23" s="126"/>
      <c r="F23" s="125"/>
      <c r="G23" s="125"/>
      <c r="H23" s="125"/>
      <c r="I23" s="125"/>
      <c r="J23" s="125"/>
      <c r="K23" s="125"/>
      <c r="L23" s="127"/>
      <c r="M23" s="127"/>
      <c r="N23" s="125"/>
      <c r="O23" s="125"/>
      <c r="P23" s="125"/>
      <c r="Q23" s="125"/>
    </row>
    <row r="24" spans="2:17" x14ac:dyDescent="0.25">
      <c r="B24" s="124">
        <f>+IF(C24="",C24,VLOOKUP(C24,PARÁMETROS!$C$10:$D$18,2,0))</f>
        <v>0</v>
      </c>
      <c r="C24" s="125"/>
      <c r="D24" s="126"/>
      <c r="E24" s="126"/>
      <c r="F24" s="125"/>
      <c r="G24" s="125"/>
      <c r="H24" s="125"/>
      <c r="I24" s="125"/>
      <c r="J24" s="125"/>
      <c r="K24" s="125"/>
      <c r="L24" s="127"/>
      <c r="M24" s="127"/>
      <c r="N24" s="125"/>
      <c r="O24" s="125"/>
      <c r="P24" s="125"/>
      <c r="Q24" s="125"/>
    </row>
    <row r="25" spans="2:17" x14ac:dyDescent="0.25">
      <c r="B25" s="124">
        <f>+IF(C25="",C25,VLOOKUP(C25,PARÁMETROS!$C$10:$D$18,2,0))</f>
        <v>0</v>
      </c>
      <c r="C25" s="125"/>
      <c r="D25" s="126"/>
      <c r="E25" s="126"/>
      <c r="F25" s="125"/>
      <c r="G25" s="125"/>
      <c r="H25" s="125"/>
      <c r="I25" s="125"/>
      <c r="J25" s="125"/>
      <c r="K25" s="125"/>
      <c r="L25" s="127"/>
      <c r="M25" s="127"/>
      <c r="N25" s="125"/>
      <c r="O25" s="125"/>
      <c r="P25" s="125"/>
      <c r="Q25" s="125"/>
    </row>
    <row r="26" spans="2:17" x14ac:dyDescent="0.25">
      <c r="B26" s="124">
        <f>+IF(C26="",C26,VLOOKUP(C26,PARÁMETROS!$C$10:$D$18,2,0))</f>
        <v>0</v>
      </c>
      <c r="C26" s="125"/>
      <c r="D26" s="126"/>
      <c r="E26" s="126"/>
      <c r="F26" s="125"/>
      <c r="G26" s="125"/>
      <c r="H26" s="125"/>
      <c r="I26" s="125"/>
      <c r="J26" s="125"/>
      <c r="K26" s="125"/>
      <c r="L26" s="127"/>
      <c r="M26" s="127"/>
      <c r="N26" s="125"/>
      <c r="O26" s="125"/>
      <c r="P26" s="125"/>
      <c r="Q26" s="125"/>
    </row>
    <row r="27" spans="2:17" x14ac:dyDescent="0.25">
      <c r="B27" s="124">
        <f>+IF(C27="",C27,VLOOKUP(C27,PARÁMETROS!$C$10:$D$18,2,0))</f>
        <v>0</v>
      </c>
      <c r="C27" s="125"/>
      <c r="D27" s="126"/>
      <c r="E27" s="126"/>
      <c r="F27" s="125"/>
      <c r="G27" s="125"/>
      <c r="H27" s="125"/>
      <c r="I27" s="125"/>
      <c r="J27" s="125"/>
      <c r="K27" s="125"/>
      <c r="L27" s="127"/>
      <c r="M27" s="127"/>
      <c r="N27" s="125"/>
      <c r="O27" s="125"/>
      <c r="P27" s="125"/>
      <c r="Q27" s="125"/>
    </row>
    <row r="28" spans="2:17" x14ac:dyDescent="0.25">
      <c r="B28" s="124">
        <f>+IF(C28="",C28,VLOOKUP(C28,PARÁMETROS!$C$10:$D$18,2,0))</f>
        <v>0</v>
      </c>
      <c r="C28" s="125"/>
      <c r="D28" s="126"/>
      <c r="E28" s="126"/>
      <c r="F28" s="125"/>
      <c r="G28" s="125"/>
      <c r="H28" s="125"/>
      <c r="I28" s="125"/>
      <c r="J28" s="125"/>
      <c r="K28" s="125"/>
      <c r="L28" s="127"/>
      <c r="M28" s="127"/>
      <c r="N28" s="125"/>
      <c r="O28" s="125"/>
      <c r="P28" s="125"/>
      <c r="Q28" s="125"/>
    </row>
    <row r="29" spans="2:17" x14ac:dyDescent="0.25">
      <c r="B29" s="124">
        <f>+IF(C29="",C29,VLOOKUP(C29,PARÁMETROS!$C$10:$D$18,2,0))</f>
        <v>0</v>
      </c>
      <c r="C29" s="125"/>
      <c r="D29" s="126"/>
      <c r="E29" s="126"/>
      <c r="F29" s="125"/>
      <c r="G29" s="125"/>
      <c r="H29" s="125"/>
      <c r="I29" s="125"/>
      <c r="J29" s="125"/>
      <c r="K29" s="125"/>
      <c r="L29" s="127"/>
      <c r="M29" s="127"/>
      <c r="N29" s="125"/>
      <c r="O29" s="125"/>
      <c r="P29" s="125"/>
      <c r="Q29" s="125"/>
    </row>
    <row r="30" spans="2:17" x14ac:dyDescent="0.25">
      <c r="B30" s="124">
        <f>+IF(C30="",C30,VLOOKUP(C30,PARÁMETROS!$C$10:$D$18,2,0))</f>
        <v>0</v>
      </c>
      <c r="C30" s="125"/>
      <c r="D30" s="126"/>
      <c r="E30" s="126"/>
      <c r="F30" s="125"/>
      <c r="G30" s="125"/>
      <c r="H30" s="125"/>
      <c r="I30" s="125"/>
      <c r="J30" s="125"/>
      <c r="K30" s="125"/>
      <c r="L30" s="127"/>
      <c r="M30" s="127"/>
      <c r="N30" s="125"/>
      <c r="O30" s="125"/>
      <c r="P30" s="125"/>
      <c r="Q30" s="125"/>
    </row>
    <row r="31" spans="2:17" x14ac:dyDescent="0.25">
      <c r="B31" s="124">
        <f>+IF(C31="",C31,VLOOKUP(C31,PARÁMETROS!$C$10:$D$18,2,0))</f>
        <v>0</v>
      </c>
      <c r="C31" s="125"/>
      <c r="D31" s="126"/>
      <c r="E31" s="126"/>
      <c r="F31" s="125"/>
      <c r="G31" s="125"/>
      <c r="H31" s="125"/>
      <c r="I31" s="125"/>
      <c r="J31" s="125"/>
      <c r="K31" s="125"/>
      <c r="L31" s="127"/>
      <c r="M31" s="127"/>
      <c r="N31" s="125"/>
      <c r="O31" s="125"/>
      <c r="P31" s="125"/>
      <c r="Q31" s="125"/>
    </row>
    <row r="32" spans="2:17" x14ac:dyDescent="0.25">
      <c r="B32" s="124">
        <f>+IF(C32="",C32,VLOOKUP(C32,PARÁMETROS!$C$10:$D$18,2,0))</f>
        <v>0</v>
      </c>
      <c r="C32" s="125"/>
      <c r="D32" s="126"/>
      <c r="E32" s="126"/>
      <c r="F32" s="125"/>
      <c r="G32" s="125"/>
      <c r="H32" s="125"/>
      <c r="I32" s="125"/>
      <c r="J32" s="125"/>
      <c r="K32" s="125"/>
      <c r="L32" s="127"/>
      <c r="M32" s="127"/>
      <c r="N32" s="125"/>
      <c r="O32" s="125"/>
      <c r="P32" s="125"/>
      <c r="Q32" s="125"/>
    </row>
    <row r="33" spans="2:17" x14ac:dyDescent="0.25">
      <c r="B33" s="124">
        <f>+IF(C33="",C33,VLOOKUP(C33,PARÁMETROS!$C$10:$D$18,2,0))</f>
        <v>0</v>
      </c>
      <c r="C33" s="125"/>
      <c r="D33" s="126"/>
      <c r="E33" s="126"/>
      <c r="F33" s="125"/>
      <c r="G33" s="125"/>
      <c r="H33" s="125"/>
      <c r="I33" s="125"/>
      <c r="J33" s="125"/>
      <c r="K33" s="125"/>
      <c r="L33" s="127"/>
      <c r="M33" s="127"/>
      <c r="N33" s="125"/>
      <c r="O33" s="125"/>
      <c r="P33" s="125"/>
      <c r="Q33" s="125"/>
    </row>
  </sheetData>
  <mergeCells count="13">
    <mergeCell ref="Q2:Q3"/>
    <mergeCell ref="L3:M3"/>
    <mergeCell ref="B2:C2"/>
    <mergeCell ref="D2:D3"/>
    <mergeCell ref="E2:E3"/>
    <mergeCell ref="F2:F3"/>
    <mergeCell ref="G2:G3"/>
    <mergeCell ref="H2:H3"/>
    <mergeCell ref="I2:I3"/>
    <mergeCell ref="J2:K2"/>
    <mergeCell ref="N2:N3"/>
    <mergeCell ref="O2:O3"/>
    <mergeCell ref="P2:P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PARÁMETROS!$B$10:$B$12</xm:f>
          </x14:formula1>
          <xm:sqref>N4:N33</xm:sqref>
        </x14:dataValidation>
        <x14:dataValidation type="list" showInputMessage="1" showErrorMessage="1" xr:uid="{00000000-0002-0000-1400-000001000000}">
          <x14:formula1>
            <xm:f>'EVALUACIÓN 22'!$F$12:$F$16</xm:f>
          </x14:formula1>
          <xm:sqref>C5:C33</xm:sqref>
        </x14:dataValidation>
        <x14:dataValidation type="list" showInputMessage="1" showErrorMessage="1" xr:uid="{00000000-0002-0000-1400-000002000000}">
          <x14:formula1>
            <xm:f>'EVALUACIÓN 22'!$F$12:$F$40</xm:f>
          </x14:formula1>
          <xm:sqref>C4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10"/>
  <sheetViews>
    <sheetView topLeftCell="A2" workbookViewId="0">
      <selection activeCell="C7" sqref="C7"/>
    </sheetView>
  </sheetViews>
  <sheetFormatPr baseColWidth="10" defaultColWidth="11.42578125" defaultRowHeight="12.75" x14ac:dyDescent="0.2"/>
  <cols>
    <col min="1" max="1" width="11.42578125" style="3" customWidth="1"/>
    <col min="2" max="3" width="11.42578125" style="3"/>
    <col min="4" max="8" width="12.7109375" style="3" customWidth="1"/>
    <col min="9" max="11" width="11.42578125" style="3"/>
    <col min="12" max="12" width="22.85546875" style="3" customWidth="1"/>
    <col min="13" max="16384" width="11.42578125" style="3"/>
  </cols>
  <sheetData>
    <row r="1" spans="1:12" hidden="1" x14ac:dyDescent="0.2">
      <c r="D1" s="6">
        <v>1</v>
      </c>
      <c r="E1" s="6">
        <v>2</v>
      </c>
      <c r="F1" s="6">
        <v>4</v>
      </c>
      <c r="G1" s="6">
        <v>8</v>
      </c>
      <c r="H1" s="6">
        <v>16</v>
      </c>
    </row>
    <row r="2" spans="1:12" ht="52.5" customHeight="1" x14ac:dyDescent="0.2">
      <c r="D2" s="229" t="s">
        <v>53</v>
      </c>
      <c r="E2" s="229"/>
      <c r="F2" s="229"/>
      <c r="G2" s="229"/>
      <c r="H2" s="229"/>
    </row>
    <row r="3" spans="1:12" ht="24.75" customHeight="1" x14ac:dyDescent="0.2">
      <c r="D3" s="6" t="s">
        <v>52</v>
      </c>
      <c r="E3" s="6" t="s">
        <v>51</v>
      </c>
      <c r="F3" s="6" t="s">
        <v>43</v>
      </c>
      <c r="G3" s="6" t="s">
        <v>50</v>
      </c>
      <c r="H3" s="17" t="s">
        <v>93</v>
      </c>
    </row>
    <row r="4" spans="1:12" ht="35.25" customHeight="1" x14ac:dyDescent="0.2">
      <c r="A4" s="6">
        <v>5</v>
      </c>
      <c r="B4" s="230" t="s">
        <v>49</v>
      </c>
      <c r="C4" s="17" t="s">
        <v>92</v>
      </c>
      <c r="D4" s="4">
        <f>D1*A4</f>
        <v>5</v>
      </c>
      <c r="E4" s="4">
        <f>$E$1*A4</f>
        <v>10</v>
      </c>
      <c r="F4" s="20">
        <f>$F$1*A4</f>
        <v>20</v>
      </c>
      <c r="G4" s="7">
        <f>$G$1*A4</f>
        <v>40</v>
      </c>
      <c r="H4" s="7">
        <f>$H$1*A4</f>
        <v>80</v>
      </c>
      <c r="K4" s="7" t="s">
        <v>48</v>
      </c>
      <c r="L4" s="68" t="s">
        <v>66</v>
      </c>
    </row>
    <row r="5" spans="1:12" ht="35.25" customHeight="1" x14ac:dyDescent="0.2">
      <c r="A5" s="6">
        <v>4</v>
      </c>
      <c r="B5" s="230"/>
      <c r="C5" s="6" t="s">
        <v>47</v>
      </c>
      <c r="D5" s="5">
        <f>$D$1*A5</f>
        <v>4</v>
      </c>
      <c r="E5" s="4">
        <f>$E$1*A5</f>
        <v>8</v>
      </c>
      <c r="F5" s="20">
        <f>$F$1*A5</f>
        <v>16</v>
      </c>
      <c r="G5" s="7">
        <f>$G$1*A5</f>
        <v>32</v>
      </c>
      <c r="H5" s="7">
        <f>$H$1*A5</f>
        <v>64</v>
      </c>
      <c r="K5" s="20" t="s">
        <v>46</v>
      </c>
      <c r="L5" s="19" t="s">
        <v>45</v>
      </c>
    </row>
    <row r="6" spans="1:12" ht="35.25" customHeight="1" x14ac:dyDescent="0.2">
      <c r="A6" s="6">
        <v>3</v>
      </c>
      <c r="B6" s="230"/>
      <c r="C6" s="17" t="s">
        <v>185</v>
      </c>
      <c r="D6" s="5">
        <f>$D$1*A6</f>
        <v>3</v>
      </c>
      <c r="E6" s="4">
        <f>$E$1*A6</f>
        <v>6</v>
      </c>
      <c r="F6" s="4">
        <f>$F$1*A6</f>
        <v>12</v>
      </c>
      <c r="G6" s="20">
        <f>$G$1*A6</f>
        <v>24</v>
      </c>
      <c r="H6" s="7">
        <f>$H$1*A6</f>
        <v>48</v>
      </c>
      <c r="K6" s="4" t="s">
        <v>44</v>
      </c>
      <c r="L6" s="9" t="s">
        <v>67</v>
      </c>
    </row>
    <row r="7" spans="1:12" ht="35.25" customHeight="1" x14ac:dyDescent="0.2">
      <c r="A7" s="6">
        <v>2</v>
      </c>
      <c r="B7" s="230"/>
      <c r="C7" s="6" t="s">
        <v>42</v>
      </c>
      <c r="D7" s="5">
        <f>$D$1*A7</f>
        <v>2</v>
      </c>
      <c r="E7" s="5">
        <f>$E$1*A7</f>
        <v>4</v>
      </c>
      <c r="F7" s="4">
        <f>$F$1*A7</f>
        <v>8</v>
      </c>
      <c r="G7" s="20">
        <f>$G$1*A7</f>
        <v>16</v>
      </c>
      <c r="H7" s="7">
        <f>$H$1*A7</f>
        <v>32</v>
      </c>
      <c r="K7" s="5" t="s">
        <v>41</v>
      </c>
      <c r="L7" s="8" t="s">
        <v>40</v>
      </c>
    </row>
    <row r="8" spans="1:12" ht="35.25" customHeight="1" x14ac:dyDescent="0.2">
      <c r="A8" s="6">
        <v>1</v>
      </c>
      <c r="B8" s="230"/>
      <c r="C8" s="6" t="s">
        <v>39</v>
      </c>
      <c r="D8" s="5">
        <f>$D$1*A8</f>
        <v>1</v>
      </c>
      <c r="E8" s="5">
        <f>$E$1*A8</f>
        <v>2</v>
      </c>
      <c r="F8" s="5">
        <f>$F$1*A8</f>
        <v>4</v>
      </c>
      <c r="G8" s="4">
        <f>$G$1*A8</f>
        <v>8</v>
      </c>
      <c r="H8" s="20">
        <f>$H$1*A8</f>
        <v>16</v>
      </c>
    </row>
    <row r="9" spans="1:12" ht="35.25" customHeight="1" x14ac:dyDescent="0.2">
      <c r="J9" s="21"/>
    </row>
    <row r="10" spans="1:12" ht="57.75" customHeight="1" x14ac:dyDescent="0.2">
      <c r="E10" s="21"/>
    </row>
  </sheetData>
  <mergeCells count="2">
    <mergeCell ref="D2:H2"/>
    <mergeCell ref="B4:B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2:W505"/>
  <sheetViews>
    <sheetView topLeftCell="B1" workbookViewId="0">
      <selection activeCell="N38" sqref="N38"/>
    </sheetView>
  </sheetViews>
  <sheetFormatPr baseColWidth="10" defaultColWidth="11.42578125" defaultRowHeight="12.75" x14ac:dyDescent="0.2"/>
  <cols>
    <col min="1" max="1" width="11.42578125" style="22" customWidth="1"/>
    <col min="2" max="2" width="18.140625" style="22" customWidth="1"/>
    <col min="3" max="3" width="12.85546875" style="22" customWidth="1"/>
    <col min="4" max="4" width="12.42578125" style="22" customWidth="1"/>
    <col min="5" max="5" width="14" style="22" customWidth="1"/>
    <col min="6" max="6" width="33.42578125" style="22" customWidth="1"/>
    <col min="7" max="7" width="3" style="22" customWidth="1"/>
    <col min="8" max="9" width="11.42578125" style="22" customWidth="1"/>
    <col min="10" max="10" width="7.140625" style="22" customWidth="1"/>
    <col min="11" max="11" width="13.28515625" style="22" customWidth="1"/>
    <col min="12" max="12" width="3.140625" style="22" customWidth="1"/>
    <col min="13" max="14" width="11.42578125" style="22"/>
    <col min="15" max="15" width="13.28515625" style="22" customWidth="1"/>
    <col min="16" max="16" width="2.85546875" style="22" customWidth="1"/>
    <col min="17" max="18" width="11.42578125" style="22"/>
    <col min="19" max="19" width="13.28515625" style="22" customWidth="1"/>
    <col min="20" max="20" width="3.7109375" style="22" customWidth="1"/>
    <col min="21" max="22" width="11.42578125" style="22"/>
    <col min="23" max="23" width="17.140625" style="22" customWidth="1"/>
    <col min="24" max="16384" width="11.42578125" style="22"/>
  </cols>
  <sheetData>
    <row r="2" spans="1:23" x14ac:dyDescent="0.2">
      <c r="C2" s="23" t="s">
        <v>57</v>
      </c>
      <c r="D2" s="23" t="s">
        <v>58</v>
      </c>
      <c r="E2" s="23" t="s">
        <v>59</v>
      </c>
      <c r="F2" s="23" t="s">
        <v>60</v>
      </c>
      <c r="I2" s="231" t="s">
        <v>61</v>
      </c>
      <c r="J2" s="231"/>
      <c r="K2" s="231"/>
      <c r="L2" s="24"/>
    </row>
    <row r="3" spans="1:23" ht="16.5" thickBot="1" x14ac:dyDescent="0.3">
      <c r="A3" s="25"/>
      <c r="B3" s="25"/>
      <c r="C3" s="25"/>
      <c r="D3" s="25"/>
      <c r="E3" s="25"/>
      <c r="F3" s="25"/>
      <c r="G3" s="25"/>
      <c r="H3" s="25"/>
      <c r="I3" s="232">
        <v>2019</v>
      </c>
      <c r="J3" s="232"/>
      <c r="K3" s="232"/>
      <c r="L3" s="25"/>
      <c r="M3" s="233">
        <v>2020</v>
      </c>
      <c r="N3" s="233"/>
      <c r="O3" s="233"/>
      <c r="Q3" s="233">
        <v>2021</v>
      </c>
      <c r="R3" s="233"/>
      <c r="S3" s="233"/>
      <c r="U3" s="233">
        <v>2022</v>
      </c>
      <c r="V3" s="233"/>
      <c r="W3" s="233"/>
    </row>
    <row r="4" spans="1:23" ht="16.5" thickBot="1" x14ac:dyDescent="0.25">
      <c r="C4" s="26" t="s">
        <v>189</v>
      </c>
      <c r="D4" s="27" t="s">
        <v>93</v>
      </c>
      <c r="E4" s="27" t="s">
        <v>66</v>
      </c>
      <c r="F4" s="28" t="s">
        <v>54</v>
      </c>
      <c r="I4" s="29" t="s">
        <v>62</v>
      </c>
      <c r="J4" s="29" t="s">
        <v>63</v>
      </c>
      <c r="K4" s="29" t="s">
        <v>64</v>
      </c>
      <c r="L4" s="25"/>
      <c r="M4" s="29" t="s">
        <v>62</v>
      </c>
      <c r="N4" s="29" t="s">
        <v>63</v>
      </c>
      <c r="O4" s="29" t="s">
        <v>64</v>
      </c>
      <c r="Q4" s="29" t="s">
        <v>62</v>
      </c>
      <c r="R4" s="29" t="s">
        <v>63</v>
      </c>
      <c r="S4" s="29" t="s">
        <v>64</v>
      </c>
      <c r="U4" s="29" t="s">
        <v>62</v>
      </c>
      <c r="V4" s="29" t="s">
        <v>63</v>
      </c>
      <c r="W4" s="29" t="s">
        <v>64</v>
      </c>
    </row>
    <row r="5" spans="1:23" ht="13.5" thickBot="1" x14ac:dyDescent="0.25">
      <c r="C5" s="84" t="s">
        <v>47</v>
      </c>
      <c r="D5" s="85" t="s">
        <v>50</v>
      </c>
      <c r="E5" s="85" t="s">
        <v>45</v>
      </c>
      <c r="F5" s="30" t="s">
        <v>43</v>
      </c>
      <c r="I5" s="31">
        <f>IF('EVALUACIÓN 19-21'!I12="Casi Seguro",5,IF('EVALUACIÓN 19-21'!I12="Probable",4,IF('EVALUACIÓN 19-21'!I12="Posible",3,IF('EVALUACIÓN 19-21'!I12="Improbable",2,IF('EVALUACIÓN 19-21'!I12="Raro",1)))))</f>
        <v>3</v>
      </c>
      <c r="J5" s="31">
        <f>IF('EVALUACIÓN 19-21'!J12="Severo",5,IF('EVALUACIÓN 19-21'!J12="Mayor",4,IF('EVALUACIÓN 19-21'!J12="Moderado",3,IF('EVALUACIÓN 19-21'!J12="Menor",2,IF('EVALUACIÓN 19-21'!J12="Insignificante",1)))))</f>
        <v>3</v>
      </c>
      <c r="K5" s="31" t="str">
        <f>I5&amp;J5</f>
        <v>33</v>
      </c>
      <c r="L5" s="32"/>
      <c r="M5" s="31" t="b">
        <f>IF('EVALUACIÓN 19-21'!P12="Casi Seguro",5,IF('EVALUACIÓN 19-21'!P12="Probable",4,IF('EVALUACIÓN 19-21'!P12="Posible",3,IF('EVALUACIÓN 19-21'!P12="Improbable",2,IF('EVALUACIÓN 19-21'!P12="Raro",1)))))</f>
        <v>0</v>
      </c>
      <c r="N5" s="31" t="b">
        <f>IF('EVALUACIÓN 19-21'!Q12="Severo",5,IF('EVALUACIÓN 19-21'!Q12="Mayor",4,IF('EVALUACIÓN 19-21'!Q12="Moderado",3,IF('EVALUACIÓN 19-21'!Q12="Menor",2,IF('EVALUACIÓN 19-21'!Q12="Insignificante",1)))))</f>
        <v>0</v>
      </c>
      <c r="O5" s="31" t="str">
        <f>M5&amp;N5</f>
        <v>FALSOFALSO</v>
      </c>
      <c r="Q5" s="31">
        <f>IF('EVALUACIÓN 19-21'!W12="Casi Seguro",5,IF('EVALUACIÓN 19-21'!W12="Probable",4,IF('EVALUACIÓN 19-21'!W12="Posible",3,IF('EVALUACIÓN 19-21'!W12="Improbable",2,IF('EVALUACIÓN 19-21'!W12="Raro",1)))))</f>
        <v>3</v>
      </c>
      <c r="R5" s="31">
        <f>IF('EVALUACIÓN 19-21'!X12="Severo",5,IF('EVALUACIÓN 19-21'!X12="Mayor",4,IF('EVALUACIÓN 19-21'!X12="Moderado",3,IF('EVALUACIÓN 19-21'!X12="Menor",2,IF('EVALUACIÓN 19-21'!X12="Insignificante",1)))))</f>
        <v>3</v>
      </c>
      <c r="S5" s="31" t="str">
        <f>Q5&amp;R5</f>
        <v>33</v>
      </c>
      <c r="U5" s="31">
        <f>IF('EVALUACIÓN 22'!O12="Casi Seguro",5,IF('EVALUACIÓN 22'!O12="Probable",4,IF('EVALUACIÓN 22'!O12="Posible",3,IF('EVALUACIÓN 22'!O12="Improbable",2,IF('EVALUACIÓN 22'!O12="Raro",1)))))</f>
        <v>4</v>
      </c>
      <c r="V5" s="31">
        <f>IF('EVALUACIÓN 22'!P12="Severo",5,IF('EVALUACIÓN 22'!P12="Mayor",4,IF('EVALUACIÓN 22'!P12="Moderado",3,IF('EVALUACIÓN 22'!P12="Menor",2,IF('EVALUACIÓN 22'!P12="Insignificante",1)))))</f>
        <v>5</v>
      </c>
      <c r="W5" s="31" t="str">
        <f>U5&amp;V5</f>
        <v>45</v>
      </c>
    </row>
    <row r="6" spans="1:23" ht="13.5" thickBot="1" x14ac:dyDescent="0.25">
      <c r="C6" s="33" t="s">
        <v>186</v>
      </c>
      <c r="D6" s="34" t="s">
        <v>43</v>
      </c>
      <c r="E6" s="34" t="s">
        <v>67</v>
      </c>
      <c r="F6" s="35" t="s">
        <v>55</v>
      </c>
      <c r="I6" s="31">
        <f>IF('EVALUACIÓN 19-21'!I13="Casi Seguro",5,IF('EVALUACIÓN 19-21'!I13="Probable",4,IF('EVALUACIÓN 19-21'!I13="Posible",3,IF('EVALUACIÓN 19-21'!I13="Improbable",2,IF('EVALUACIÓN 19-21'!I13="Raro",1)))))</f>
        <v>3</v>
      </c>
      <c r="J6" s="31">
        <f>IF('EVALUACIÓN 19-21'!J13="Severo",5,IF('EVALUACIÓN 19-21'!J13="Mayor",4,IF('EVALUACIÓN 19-21'!J13="Moderado",3,IF('EVALUACIÓN 19-21'!J13="Menor",2,IF('EVALUACIÓN 19-21'!J13="Insignificante",1)))))</f>
        <v>3</v>
      </c>
      <c r="K6" s="31" t="str">
        <f t="shared" ref="K6:K69" si="0">I6&amp;J6</f>
        <v>33</v>
      </c>
      <c r="L6" s="32"/>
      <c r="M6" s="31" t="b">
        <f>IF('EVALUACIÓN 19-21'!P13="Casi Seguro",5,IF('EVALUACIÓN 19-21'!P13="Probable",4,IF('EVALUACIÓN 19-21'!P13="Posible",3,IF('EVALUACIÓN 19-21'!P13="Improbable",2,IF('EVALUACIÓN 19-21'!P13="Raro",1)))))</f>
        <v>0</v>
      </c>
      <c r="N6" s="31" t="b">
        <f>IF('EVALUACIÓN 19-21'!Q13="Severo",5,IF('EVALUACIÓN 19-21'!Q13="Mayor",4,IF('EVALUACIÓN 19-21'!Q13="Moderado",3,IF('EVALUACIÓN 19-21'!Q13="Menor",2,IF('EVALUACIÓN 19-21'!Q13="Insignificante",1)))))</f>
        <v>0</v>
      </c>
      <c r="O6" s="31" t="str">
        <f t="shared" ref="O6:O69" si="1">M6&amp;N6</f>
        <v>FALSOFALSO</v>
      </c>
      <c r="Q6" s="31">
        <f>IF('EVALUACIÓN 19-21'!W13="Casi Seguro",5,IF('EVALUACIÓN 19-21'!W13="Probable",4,IF('EVALUACIÓN 19-21'!W13="Posible",3,IF('EVALUACIÓN 19-21'!W13="Improbable",2,IF('EVALUACIÓN 19-21'!W13="Raro",1)))))</f>
        <v>3</v>
      </c>
      <c r="R6" s="31">
        <f>IF('EVALUACIÓN 19-21'!X13="Severo",5,IF('EVALUACIÓN 19-21'!X13="Mayor",4,IF('EVALUACIÓN 19-21'!X13="Moderado",3,IF('EVALUACIÓN 19-21'!X13="Menor",2,IF('EVALUACIÓN 19-21'!X13="Insignificante",1)))))</f>
        <v>3</v>
      </c>
      <c r="S6" s="31" t="str">
        <f t="shared" ref="S6:S69" si="2">Q6&amp;R6</f>
        <v>33</v>
      </c>
      <c r="U6" s="31">
        <f>IF('EVALUACIÓN 22'!O13="Casi Seguro",5,IF('EVALUACIÓN 22'!O13="Probable",4,IF('EVALUACIÓN 22'!O13="Posible",3,IF('EVALUACIÓN 22'!O13="Improbable",2,IF('EVALUACIÓN 22'!O13="Raro",1)))))</f>
        <v>4</v>
      </c>
      <c r="V6" s="31">
        <f>IF('EVALUACIÓN 22'!P13="Severo",5,IF('EVALUACIÓN 22'!P13="Mayor",4,IF('EVALUACIÓN 22'!P13="Moderado",3,IF('EVALUACIÓN 22'!P13="Menor",2,IF('EVALUACIÓN 22'!P13="Insignificante",1)))))</f>
        <v>5</v>
      </c>
      <c r="W6" s="31" t="str">
        <f t="shared" ref="W6:W69" si="3">U6&amp;V6</f>
        <v>45</v>
      </c>
    </row>
    <row r="7" spans="1:23" x14ac:dyDescent="0.2">
      <c r="B7" s="36"/>
      <c r="C7" s="86" t="s">
        <v>42</v>
      </c>
      <c r="D7" s="86" t="s">
        <v>51</v>
      </c>
      <c r="E7" s="87" t="s">
        <v>40</v>
      </c>
      <c r="I7" s="31">
        <f>IF('EVALUACIÓN 19-21'!I14="Casi Seguro",5,IF('EVALUACIÓN 19-21'!I14="Probable",4,IF('EVALUACIÓN 19-21'!I14="Posible",3,IF('EVALUACIÓN 19-21'!I14="Improbable",2,IF('EVALUACIÓN 19-21'!I14="Raro",1)))))</f>
        <v>1</v>
      </c>
      <c r="J7" s="31">
        <f>IF('EVALUACIÓN 19-21'!J14="Severo",5,IF('EVALUACIÓN 19-21'!J14="Mayor",4,IF('EVALUACIÓN 19-21'!J14="Moderado",3,IF('EVALUACIÓN 19-21'!J14="Menor",2,IF('EVALUACIÓN 19-21'!J14="Insignificante",1)))))</f>
        <v>5</v>
      </c>
      <c r="K7" s="31" t="str">
        <f t="shared" si="0"/>
        <v>15</v>
      </c>
      <c r="L7" s="32"/>
      <c r="M7" s="31">
        <f>IF('EVALUACIÓN 19-21'!P14="Casi Seguro",5,IF('EVALUACIÓN 19-21'!P14="Probable",4,IF('EVALUACIÓN 19-21'!P14="Posible",3,IF('EVALUACIÓN 19-21'!P14="Improbable",2,IF('EVALUACIÓN 19-21'!P14="Raro",1)))))</f>
        <v>1</v>
      </c>
      <c r="N7" s="31">
        <f>IF('EVALUACIÓN 19-21'!Q14="Severo",5,IF('EVALUACIÓN 19-21'!Q14="Mayor",4,IF('EVALUACIÓN 19-21'!Q14="Moderado",3,IF('EVALUACIÓN 19-21'!Q14="Menor",2,IF('EVALUACIÓN 19-21'!Q14="Insignificante",1)))))</f>
        <v>4</v>
      </c>
      <c r="O7" s="31" t="str">
        <f t="shared" si="1"/>
        <v>14</v>
      </c>
      <c r="Q7" s="31">
        <f>IF('EVALUACIÓN 19-21'!W14="Casi Seguro",5,IF('EVALUACIÓN 19-21'!W14="Probable",4,IF('EVALUACIÓN 19-21'!W14="Posible",3,IF('EVALUACIÓN 19-21'!W14="Improbable",2,IF('EVALUACIÓN 19-21'!W14="Raro",1)))))</f>
        <v>3</v>
      </c>
      <c r="R7" s="31">
        <f>IF('EVALUACIÓN 19-21'!X14="Severo",5,IF('EVALUACIÓN 19-21'!X14="Mayor",4,IF('EVALUACIÓN 19-21'!X14="Moderado",3,IF('EVALUACIÓN 19-21'!X14="Menor",2,IF('EVALUACIÓN 19-21'!X14="Insignificante",1)))))</f>
        <v>4</v>
      </c>
      <c r="S7" s="31" t="str">
        <f t="shared" si="2"/>
        <v>34</v>
      </c>
      <c r="U7" s="31">
        <f>IF('EVALUACIÓN 22'!O14="Casi Seguro",5,IF('EVALUACIÓN 22'!O14="Probable",4,IF('EVALUACIÓN 22'!O14="Posible",3,IF('EVALUACIÓN 22'!O14="Improbable",2,IF('EVALUACIÓN 22'!O14="Raro",1)))))</f>
        <v>4</v>
      </c>
      <c r="V7" s="31">
        <f>IF('EVALUACIÓN 22'!P14="Severo",5,IF('EVALUACIÓN 22'!P14="Mayor",4,IF('EVALUACIÓN 22'!P14="Moderado",3,IF('EVALUACIÓN 22'!P14="Menor",2,IF('EVALUACIÓN 22'!P14="Insignificante",1)))))</f>
        <v>4</v>
      </c>
      <c r="W7" s="31" t="str">
        <f t="shared" si="3"/>
        <v>44</v>
      </c>
    </row>
    <row r="8" spans="1:23" ht="16.5" thickBot="1" x14ac:dyDescent="0.25">
      <c r="B8" s="36"/>
      <c r="C8" s="88" t="s">
        <v>39</v>
      </c>
      <c r="D8" s="89" t="s">
        <v>52</v>
      </c>
      <c r="F8" s="145">
        <v>2019</v>
      </c>
      <c r="I8" s="31">
        <f>IF('EVALUACIÓN 19-21'!I15="Casi Seguro",5,IF('EVALUACIÓN 19-21'!I15="Probable",4,IF('EVALUACIÓN 19-21'!I15="Posible",3,IF('EVALUACIÓN 19-21'!I15="Improbable",2,IF('EVALUACIÓN 19-21'!I15="Raro",1)))))</f>
        <v>4</v>
      </c>
      <c r="J8" s="31">
        <f>IF('EVALUACIÓN 19-21'!J15="Severo",5,IF('EVALUACIÓN 19-21'!J15="Mayor",4,IF('EVALUACIÓN 19-21'!J15="Moderado",3,IF('EVALUACIÓN 19-21'!J15="Menor",2,IF('EVALUACIÓN 19-21'!J15="Insignificante",1)))))</f>
        <v>4</v>
      </c>
      <c r="K8" s="31" t="str">
        <f t="shared" si="0"/>
        <v>44</v>
      </c>
      <c r="L8" s="32"/>
      <c r="M8" s="31" t="b">
        <f>IF('EVALUACIÓN 19-21'!P15="Casi Seguro",5,IF('EVALUACIÓN 19-21'!P15="Probable",4,IF('EVALUACIÓN 19-21'!P15="Posible",3,IF('EVALUACIÓN 19-21'!P15="Improbable",2,IF('EVALUACIÓN 19-21'!P15="Raro",1)))))</f>
        <v>0</v>
      </c>
      <c r="N8" s="31" t="b">
        <f>IF('EVALUACIÓN 19-21'!Q15="Severo",5,IF('EVALUACIÓN 19-21'!Q15="Mayor",4,IF('EVALUACIÓN 19-21'!Q15="Moderado",3,IF('EVALUACIÓN 19-21'!Q15="Menor",2,IF('EVALUACIÓN 19-21'!Q15="Insignificante",1)))))</f>
        <v>0</v>
      </c>
      <c r="O8" s="31" t="str">
        <f t="shared" si="1"/>
        <v>FALSOFALSO</v>
      </c>
      <c r="Q8" s="31" t="b">
        <f>IF('EVALUACIÓN 19-21'!W15="Casi Seguro",5,IF('EVALUACIÓN 19-21'!W15="Probable",4,IF('EVALUACIÓN 19-21'!W15="Posible",3,IF('EVALUACIÓN 19-21'!W15="Improbable",2,IF('EVALUACIÓN 19-21'!W15="Raro",1)))))</f>
        <v>0</v>
      </c>
      <c r="R8" s="31" t="b">
        <f>IF('EVALUACIÓN 19-21'!X15="Severo",5,IF('EVALUACIÓN 19-21'!X15="Mayor",4,IF('EVALUACIÓN 19-21'!X15="Moderado",3,IF('EVALUACIÓN 19-21'!X15="Menor",2,IF('EVALUACIÓN 19-21'!X15="Insignificante",1)))))</f>
        <v>0</v>
      </c>
      <c r="S8" s="31" t="str">
        <f t="shared" si="2"/>
        <v>FALSOFALSO</v>
      </c>
      <c r="U8" s="31">
        <f>IF('EVALUACIÓN 22'!O15="Casi Seguro",5,IF('EVALUACIÓN 22'!O15="Probable",4,IF('EVALUACIÓN 22'!O15="Posible",3,IF('EVALUACIÓN 22'!O15="Improbable",2,IF('EVALUACIÓN 22'!O15="Raro",1)))))</f>
        <v>4</v>
      </c>
      <c r="V8" s="31">
        <f>IF('EVALUACIÓN 22'!P15="Severo",5,IF('EVALUACIÓN 22'!P15="Mayor",4,IF('EVALUACIÓN 22'!P15="Moderado",3,IF('EVALUACIÓN 22'!P15="Menor",2,IF('EVALUACIÓN 22'!P15="Insignificante",1)))))</f>
        <v>5</v>
      </c>
      <c r="W8" s="31" t="str">
        <f t="shared" si="3"/>
        <v>45</v>
      </c>
    </row>
    <row r="9" spans="1:23" ht="15.75" x14ac:dyDescent="0.2">
      <c r="B9" s="36"/>
      <c r="F9" s="145">
        <v>2020</v>
      </c>
      <c r="I9" s="31">
        <f>IF('EVALUACIÓN 19-21'!I16="Casi Seguro",5,IF('EVALUACIÓN 19-21'!I16="Probable",4,IF('EVALUACIÓN 19-21'!I16="Posible",3,IF('EVALUACIÓN 19-21'!I16="Improbable",2,IF('EVALUACIÓN 19-21'!I16="Raro",1)))))</f>
        <v>3</v>
      </c>
      <c r="J9" s="31">
        <f>IF('EVALUACIÓN 19-21'!J16="Severo",5,IF('EVALUACIÓN 19-21'!J16="Mayor",4,IF('EVALUACIÓN 19-21'!J16="Moderado",3,IF('EVALUACIÓN 19-21'!J16="Menor",2,IF('EVALUACIÓN 19-21'!J16="Insignificante",1)))))</f>
        <v>5</v>
      </c>
      <c r="K9" s="31" t="str">
        <f t="shared" si="0"/>
        <v>35</v>
      </c>
      <c r="L9" s="32"/>
      <c r="M9" s="31">
        <f>IF('EVALUACIÓN 19-21'!P16="Casi Seguro",5,IF('EVALUACIÓN 19-21'!P16="Probable",4,IF('EVALUACIÓN 19-21'!P16="Posible",3,IF('EVALUACIÓN 19-21'!P16="Improbable",2,IF('EVALUACIÓN 19-21'!P16="Raro",1)))))</f>
        <v>4</v>
      </c>
      <c r="N9" s="31">
        <f>IF('EVALUACIÓN 19-21'!Q16="Severo",5,IF('EVALUACIÓN 19-21'!Q16="Mayor",4,IF('EVALUACIÓN 19-21'!Q16="Moderado",3,IF('EVALUACIÓN 19-21'!Q16="Menor",2,IF('EVALUACIÓN 19-21'!Q16="Insignificante",1)))))</f>
        <v>5</v>
      </c>
      <c r="O9" s="31" t="str">
        <f t="shared" si="1"/>
        <v>45</v>
      </c>
      <c r="Q9" s="31" t="b">
        <f>IF('EVALUACIÓN 19-21'!W16="Casi Seguro",5,IF('EVALUACIÓN 19-21'!W16="Probable",4,IF('EVALUACIÓN 19-21'!W16="Posible",3,IF('EVALUACIÓN 19-21'!W16="Improbable",2,IF('EVALUACIÓN 19-21'!W16="Raro",1)))))</f>
        <v>0</v>
      </c>
      <c r="R9" s="31" t="b">
        <f>IF('EVALUACIÓN 19-21'!X16="Severo",5,IF('EVALUACIÓN 19-21'!X16="Mayor",4,IF('EVALUACIÓN 19-21'!X16="Moderado",3,IF('EVALUACIÓN 19-21'!X16="Menor",2,IF('EVALUACIÓN 19-21'!X16="Insignificante",1)))))</f>
        <v>0</v>
      </c>
      <c r="S9" s="31" t="str">
        <f t="shared" si="2"/>
        <v>FALSOFALSO</v>
      </c>
      <c r="U9" s="31">
        <f>IF('EVALUACIÓN 22'!O16="Casi Seguro",5,IF('EVALUACIÓN 22'!O16="Probable",4,IF('EVALUACIÓN 22'!O16="Posible",3,IF('EVALUACIÓN 22'!O16="Improbable",2,IF('EVALUACIÓN 22'!O16="Raro",1)))))</f>
        <v>4</v>
      </c>
      <c r="V9" s="31">
        <f>IF('EVALUACIÓN 22'!P16="Severo",5,IF('EVALUACIÓN 22'!P16="Mayor",4,IF('EVALUACIÓN 22'!P16="Moderado",3,IF('EVALUACIÓN 22'!P16="Menor",2,IF('EVALUACIÓN 22'!P16="Insignificante",1)))))</f>
        <v>4</v>
      </c>
      <c r="W9" s="31" t="str">
        <f t="shared" si="3"/>
        <v>44</v>
      </c>
    </row>
    <row r="10" spans="1:23" ht="15.75" x14ac:dyDescent="0.2">
      <c r="B10" s="36"/>
      <c r="F10" s="145">
        <v>2021</v>
      </c>
      <c r="I10" s="31">
        <f>IF('EVALUACIÓN 19-21'!I17="Casi Seguro",5,IF('EVALUACIÓN 19-21'!I17="Probable",4,IF('EVALUACIÓN 19-21'!I17="Posible",3,IF('EVALUACIÓN 19-21'!I17="Improbable",2,IF('EVALUACIÓN 19-21'!I17="Raro",1)))))</f>
        <v>2</v>
      </c>
      <c r="J10" s="31">
        <f>IF('EVALUACIÓN 19-21'!J17="Severo",5,IF('EVALUACIÓN 19-21'!J17="Mayor",4,IF('EVALUACIÓN 19-21'!J17="Moderado",3,IF('EVALUACIÓN 19-21'!J17="Menor",2,IF('EVALUACIÓN 19-21'!J17="Insignificante",1)))))</f>
        <v>5</v>
      </c>
      <c r="K10" s="31" t="str">
        <f t="shared" si="0"/>
        <v>25</v>
      </c>
      <c r="L10" s="32"/>
      <c r="M10" s="31" t="b">
        <f>IF('EVALUACIÓN 19-21'!P17="Casi Seguro",5,IF('EVALUACIÓN 19-21'!P17="Probable",4,IF('EVALUACIÓN 19-21'!P17="Posible",3,IF('EVALUACIÓN 19-21'!P17="Improbable",2,IF('EVALUACIÓN 19-21'!P17="Raro",1)))))</f>
        <v>0</v>
      </c>
      <c r="N10" s="31" t="b">
        <f>IF('EVALUACIÓN 19-21'!Q17="Severo",5,IF('EVALUACIÓN 19-21'!Q17="Mayor",4,IF('EVALUACIÓN 19-21'!Q17="Moderado",3,IF('EVALUACIÓN 19-21'!Q17="Menor",2,IF('EVALUACIÓN 19-21'!Q17="Insignificante",1)))))</f>
        <v>0</v>
      </c>
      <c r="O10" s="31" t="str">
        <f t="shared" si="1"/>
        <v>FALSOFALSO</v>
      </c>
      <c r="Q10" s="31" t="b">
        <f>IF('EVALUACIÓN 19-21'!W17="Casi Seguro",5,IF('EVALUACIÓN 19-21'!W17="Probable",4,IF('EVALUACIÓN 19-21'!W17="Posible",3,IF('EVALUACIÓN 19-21'!W17="Improbable",2,IF('EVALUACIÓN 19-21'!W17="Raro",1)))))</f>
        <v>0</v>
      </c>
      <c r="R10" s="31" t="b">
        <f>IF('EVALUACIÓN 19-21'!X17="Severo",5,IF('EVALUACIÓN 19-21'!X17="Mayor",4,IF('EVALUACIÓN 19-21'!X17="Moderado",3,IF('EVALUACIÓN 19-21'!X17="Menor",2,IF('EVALUACIÓN 19-21'!X17="Insignificante",1)))))</f>
        <v>0</v>
      </c>
      <c r="S10" s="31" t="str">
        <f t="shared" si="2"/>
        <v>FALSOFALSO</v>
      </c>
      <c r="U10" s="31">
        <f>IF('EVALUACIÓN 22'!O17="Casi Seguro",5,IF('EVALUACIÓN 22'!O17="Probable",4,IF('EVALUACIÓN 22'!O17="Posible",3,IF('EVALUACIÓN 22'!O17="Improbable",2,IF('EVALUACIÓN 22'!O17="Raro",1)))))</f>
        <v>4</v>
      </c>
      <c r="V10" s="31">
        <f>IF('EVALUACIÓN 22'!P17="Severo",5,IF('EVALUACIÓN 22'!P17="Mayor",4,IF('EVALUACIÓN 22'!P17="Moderado",3,IF('EVALUACIÓN 22'!P17="Menor",2,IF('EVALUACIÓN 22'!P17="Insignificante",1)))))</f>
        <v>5</v>
      </c>
      <c r="W10" s="31" t="str">
        <f t="shared" si="3"/>
        <v>45</v>
      </c>
    </row>
    <row r="11" spans="1:23" ht="15.75" x14ac:dyDescent="0.2">
      <c r="B11" s="36"/>
      <c r="F11" s="145">
        <v>2022</v>
      </c>
      <c r="I11" s="31">
        <f>IF('EVALUACIÓN 19-21'!I18="Casi Seguro",5,IF('EVALUACIÓN 19-21'!I18="Probable",4,IF('EVALUACIÓN 19-21'!I18="Posible",3,IF('EVALUACIÓN 19-21'!I18="Improbable",2,IF('EVALUACIÓN 19-21'!I18="Raro",1)))))</f>
        <v>2</v>
      </c>
      <c r="J11" s="31">
        <f>IF('EVALUACIÓN 19-21'!J18="Severo",5,IF('EVALUACIÓN 19-21'!J18="Mayor",4,IF('EVALUACIÓN 19-21'!J18="Moderado",3,IF('EVALUACIÓN 19-21'!J18="Menor",2,IF('EVALUACIÓN 19-21'!J18="Insignificante",1)))))</f>
        <v>4</v>
      </c>
      <c r="K11" s="31" t="str">
        <f t="shared" si="0"/>
        <v>24</v>
      </c>
      <c r="L11" s="32"/>
      <c r="M11" s="31">
        <f>IF('EVALUACIÓN 19-21'!P18="Casi Seguro",5,IF('EVALUACIÓN 19-21'!P18="Probable",4,IF('EVALUACIÓN 19-21'!P18="Posible",3,IF('EVALUACIÓN 19-21'!P18="Improbable",2,IF('EVALUACIÓN 19-21'!P18="Raro",1)))))</f>
        <v>4</v>
      </c>
      <c r="N11" s="31">
        <f>IF('EVALUACIÓN 19-21'!Q18="Severo",5,IF('EVALUACIÓN 19-21'!Q18="Mayor",4,IF('EVALUACIÓN 19-21'!Q18="Moderado",3,IF('EVALUACIÓN 19-21'!Q18="Menor",2,IF('EVALUACIÓN 19-21'!Q18="Insignificante",1)))))</f>
        <v>5</v>
      </c>
      <c r="O11" s="31" t="str">
        <f t="shared" si="1"/>
        <v>45</v>
      </c>
      <c r="Q11" s="31">
        <f>IF('EVALUACIÓN 19-21'!W18="Casi Seguro",5,IF('EVALUACIÓN 19-21'!W18="Probable",4,IF('EVALUACIÓN 19-21'!W18="Posible",3,IF('EVALUACIÓN 19-21'!W18="Improbable",2,IF('EVALUACIÓN 19-21'!W18="Raro",1)))))</f>
        <v>1</v>
      </c>
      <c r="R11" s="31">
        <f>IF('EVALUACIÓN 19-21'!X18="Severo",5,IF('EVALUACIÓN 19-21'!X18="Mayor",4,IF('EVALUACIÓN 19-21'!X18="Moderado",3,IF('EVALUACIÓN 19-21'!X18="Menor",2,IF('EVALUACIÓN 19-21'!X18="Insignificante",1)))))</f>
        <v>4</v>
      </c>
      <c r="S11" s="31" t="str">
        <f t="shared" si="2"/>
        <v>14</v>
      </c>
      <c r="U11" s="31">
        <f>IF('EVALUACIÓN 22'!O18="Casi Seguro",5,IF('EVALUACIÓN 22'!O18="Probable",4,IF('EVALUACIÓN 22'!O18="Posible",3,IF('EVALUACIÓN 22'!O18="Improbable",2,IF('EVALUACIÓN 22'!O18="Raro",1)))))</f>
        <v>4</v>
      </c>
      <c r="V11" s="31">
        <f>IF('EVALUACIÓN 22'!P18="Severo",5,IF('EVALUACIÓN 22'!P18="Mayor",4,IF('EVALUACIÓN 22'!P18="Moderado",3,IF('EVALUACIÓN 22'!P18="Menor",2,IF('EVALUACIÓN 22'!P18="Insignificante",1)))))</f>
        <v>4</v>
      </c>
      <c r="W11" s="31" t="str">
        <f t="shared" si="3"/>
        <v>44</v>
      </c>
    </row>
    <row r="12" spans="1:23" x14ac:dyDescent="0.2">
      <c r="B12" s="36"/>
      <c r="I12" s="31">
        <f>IF('EVALUACIÓN 19-21'!I19="Casi Seguro",5,IF('EVALUACIÓN 19-21'!I19="Probable",4,IF('EVALUACIÓN 19-21'!I19="Posible",3,IF('EVALUACIÓN 19-21'!I19="Improbable",2,IF('EVALUACIÓN 19-21'!I19="Raro",1)))))</f>
        <v>3</v>
      </c>
      <c r="J12" s="31">
        <f>IF('EVALUACIÓN 19-21'!J19="Severo",5,IF('EVALUACIÓN 19-21'!J19="Mayor",4,IF('EVALUACIÓN 19-21'!J19="Moderado",3,IF('EVALUACIÓN 19-21'!J19="Menor",2,IF('EVALUACIÓN 19-21'!J19="Insignificante",1)))))</f>
        <v>4</v>
      </c>
      <c r="K12" s="31" t="str">
        <f t="shared" si="0"/>
        <v>34</v>
      </c>
      <c r="L12" s="32"/>
      <c r="M12" s="31">
        <f>IF('EVALUACIÓN 19-21'!P19="Casi Seguro",5,IF('EVALUACIÓN 19-21'!P19="Probable",4,IF('EVALUACIÓN 19-21'!P19="Posible",3,IF('EVALUACIÓN 19-21'!P19="Improbable",2,IF('EVALUACIÓN 19-21'!P19="Raro",1)))))</f>
        <v>3</v>
      </c>
      <c r="N12" s="31">
        <f>IF('EVALUACIÓN 19-21'!Q19="Severo",5,IF('EVALUACIÓN 19-21'!Q19="Mayor",4,IF('EVALUACIÓN 19-21'!Q19="Moderado",3,IF('EVALUACIÓN 19-21'!Q19="Menor",2,IF('EVALUACIÓN 19-21'!Q19="Insignificante",1)))))</f>
        <v>4</v>
      </c>
      <c r="O12" s="31" t="str">
        <f t="shared" si="1"/>
        <v>34</v>
      </c>
      <c r="Q12" s="31">
        <f>IF('EVALUACIÓN 19-21'!W19="Casi Seguro",5,IF('EVALUACIÓN 19-21'!W19="Probable",4,IF('EVALUACIÓN 19-21'!W19="Posible",3,IF('EVALUACIÓN 19-21'!W19="Improbable",2,IF('EVALUACIÓN 19-21'!W19="Raro",1)))))</f>
        <v>4</v>
      </c>
      <c r="R12" s="31">
        <f>IF('EVALUACIÓN 19-21'!X19="Severo",5,IF('EVALUACIÓN 19-21'!X19="Mayor",4,IF('EVALUACIÓN 19-21'!X19="Moderado",3,IF('EVALUACIÓN 19-21'!X19="Menor",2,IF('EVALUACIÓN 19-21'!X19="Insignificante",1)))))</f>
        <v>5</v>
      </c>
      <c r="S12" s="31" t="str">
        <f t="shared" si="2"/>
        <v>45</v>
      </c>
      <c r="U12" s="31">
        <f>IF('EVALUACIÓN 22'!O19="Casi Seguro",5,IF('EVALUACIÓN 22'!O19="Probable",4,IF('EVALUACIÓN 22'!O19="Posible",3,IF('EVALUACIÓN 22'!O19="Improbable",2,IF('EVALUACIÓN 22'!O19="Raro",1)))))</f>
        <v>3</v>
      </c>
      <c r="V12" s="31">
        <f>IF('EVALUACIÓN 22'!P19="Severo",5,IF('EVALUACIÓN 22'!P19="Mayor",4,IF('EVALUACIÓN 22'!P19="Moderado",3,IF('EVALUACIÓN 22'!P19="Menor",2,IF('EVALUACIÓN 22'!P19="Insignificante",1)))))</f>
        <v>4</v>
      </c>
      <c r="W12" s="31" t="str">
        <f t="shared" si="3"/>
        <v>34</v>
      </c>
    </row>
    <row r="13" spans="1:23" x14ac:dyDescent="0.2">
      <c r="B13" s="36"/>
      <c r="I13" s="31">
        <f>IF('EVALUACIÓN 19-21'!I20="Casi Seguro",5,IF('EVALUACIÓN 19-21'!I20="Probable",4,IF('EVALUACIÓN 19-21'!I20="Posible",3,IF('EVALUACIÓN 19-21'!I20="Improbable",2,IF('EVALUACIÓN 19-21'!I20="Raro",1)))))</f>
        <v>1</v>
      </c>
      <c r="J13" s="31">
        <f>IF('EVALUACIÓN 19-21'!J20="Severo",5,IF('EVALUACIÓN 19-21'!J20="Mayor",4,IF('EVALUACIÓN 19-21'!J20="Moderado",3,IF('EVALUACIÓN 19-21'!J20="Menor",2,IF('EVALUACIÓN 19-21'!J20="Insignificante",1)))))</f>
        <v>2</v>
      </c>
      <c r="K13" s="31" t="str">
        <f t="shared" si="0"/>
        <v>12</v>
      </c>
      <c r="L13" s="32"/>
      <c r="M13" s="31">
        <f>IF('EVALUACIÓN 19-21'!P20="Casi Seguro",5,IF('EVALUACIÓN 19-21'!P20="Probable",4,IF('EVALUACIÓN 19-21'!P20="Posible",3,IF('EVALUACIÓN 19-21'!P20="Improbable",2,IF('EVALUACIÓN 19-21'!P20="Raro",1)))))</f>
        <v>1</v>
      </c>
      <c r="N13" s="31">
        <f>IF('EVALUACIÓN 19-21'!Q20="Severo",5,IF('EVALUACIÓN 19-21'!Q20="Mayor",4,IF('EVALUACIÓN 19-21'!Q20="Moderado",3,IF('EVALUACIÓN 19-21'!Q20="Menor",2,IF('EVALUACIÓN 19-21'!Q20="Insignificante",1)))))</f>
        <v>4</v>
      </c>
      <c r="O13" s="31" t="str">
        <f t="shared" si="1"/>
        <v>14</v>
      </c>
      <c r="Q13" s="31">
        <f>IF('EVALUACIÓN 19-21'!W20="Casi Seguro",5,IF('EVALUACIÓN 19-21'!W20="Probable",4,IF('EVALUACIÓN 19-21'!W20="Posible",3,IF('EVALUACIÓN 19-21'!W20="Improbable",2,IF('EVALUACIÓN 19-21'!W20="Raro",1)))))</f>
        <v>4</v>
      </c>
      <c r="R13" s="31">
        <f>IF('EVALUACIÓN 19-21'!X20="Severo",5,IF('EVALUACIÓN 19-21'!X20="Mayor",4,IF('EVALUACIÓN 19-21'!X20="Moderado",3,IF('EVALUACIÓN 19-21'!X20="Menor",2,IF('EVALUACIÓN 19-21'!X20="Insignificante",1)))))</f>
        <v>5</v>
      </c>
      <c r="S13" s="31" t="str">
        <f t="shared" si="2"/>
        <v>45</v>
      </c>
      <c r="U13" s="31">
        <f>IF('EVALUACIÓN 22'!O20="Casi Seguro",5,IF('EVALUACIÓN 22'!O20="Probable",4,IF('EVALUACIÓN 22'!O20="Posible",3,IF('EVALUACIÓN 22'!O20="Improbable",2,IF('EVALUACIÓN 22'!O20="Raro",1)))))</f>
        <v>5</v>
      </c>
      <c r="V13" s="31">
        <f>IF('EVALUACIÓN 22'!P20="Severo",5,IF('EVALUACIÓN 22'!P20="Mayor",4,IF('EVALUACIÓN 22'!P20="Moderado",3,IF('EVALUACIÓN 22'!P20="Menor",2,IF('EVALUACIÓN 22'!P20="Insignificante",1)))))</f>
        <v>5</v>
      </c>
      <c r="W13" s="31" t="str">
        <f t="shared" si="3"/>
        <v>55</v>
      </c>
    </row>
    <row r="14" spans="1:23" x14ac:dyDescent="0.2">
      <c r="B14" s="36"/>
      <c r="I14" s="31">
        <f>IF('EVALUACIÓN 19-21'!I21="Casi Seguro",5,IF('EVALUACIÓN 19-21'!I21="Probable",4,IF('EVALUACIÓN 19-21'!I21="Posible",3,IF('EVALUACIÓN 19-21'!I21="Improbable",2,IF('EVALUACIÓN 19-21'!I21="Raro",1)))))</f>
        <v>4</v>
      </c>
      <c r="J14" s="31">
        <f>IF('EVALUACIÓN 19-21'!J21="Severo",5,IF('EVALUACIÓN 19-21'!J21="Mayor",4,IF('EVALUACIÓN 19-21'!J21="Moderado",3,IF('EVALUACIÓN 19-21'!J21="Menor",2,IF('EVALUACIÓN 19-21'!J21="Insignificante",1)))))</f>
        <v>4</v>
      </c>
      <c r="K14" s="31" t="str">
        <f t="shared" si="0"/>
        <v>44</v>
      </c>
      <c r="L14" s="32"/>
      <c r="M14" s="31" t="b">
        <f>IF('EVALUACIÓN 19-21'!P21="Casi Seguro",5,IF('EVALUACIÓN 19-21'!P21="Probable",4,IF('EVALUACIÓN 19-21'!P21="Posible",3,IF('EVALUACIÓN 19-21'!P21="Improbable",2,IF('EVALUACIÓN 19-21'!P21="Raro",1)))))</f>
        <v>0</v>
      </c>
      <c r="N14" s="31" t="b">
        <f>IF('EVALUACIÓN 19-21'!Q21="Severo",5,IF('EVALUACIÓN 19-21'!Q21="Mayor",4,IF('EVALUACIÓN 19-21'!Q21="Moderado",3,IF('EVALUACIÓN 19-21'!Q21="Menor",2,IF('EVALUACIÓN 19-21'!Q21="Insignificante",1)))))</f>
        <v>0</v>
      </c>
      <c r="O14" s="31" t="str">
        <f t="shared" si="1"/>
        <v>FALSOFALSO</v>
      </c>
      <c r="Q14" s="31" t="b">
        <f>IF('EVALUACIÓN 19-21'!W21="Casi Seguro",5,IF('EVALUACIÓN 19-21'!W21="Probable",4,IF('EVALUACIÓN 19-21'!W21="Posible",3,IF('EVALUACIÓN 19-21'!W21="Improbable",2,IF('EVALUACIÓN 19-21'!W21="Raro",1)))))</f>
        <v>0</v>
      </c>
      <c r="R14" s="31" t="b">
        <f>IF('EVALUACIÓN 19-21'!X21="Severo",5,IF('EVALUACIÓN 19-21'!X21="Mayor",4,IF('EVALUACIÓN 19-21'!X21="Moderado",3,IF('EVALUACIÓN 19-21'!X21="Menor",2,IF('EVALUACIÓN 19-21'!X21="Insignificante",1)))))</f>
        <v>0</v>
      </c>
      <c r="S14" s="31" t="str">
        <f t="shared" si="2"/>
        <v>FALSOFALSO</v>
      </c>
      <c r="U14" s="31">
        <f>IF('EVALUACIÓN 22'!O21="Casi Seguro",5,IF('EVALUACIÓN 22'!O21="Probable",4,IF('EVALUACIÓN 22'!O21="Posible",3,IF('EVALUACIÓN 22'!O21="Improbable",2,IF('EVALUACIÓN 22'!O21="Raro",1)))))</f>
        <v>3</v>
      </c>
      <c r="V14" s="31">
        <f>IF('EVALUACIÓN 22'!P21="Severo",5,IF('EVALUACIÓN 22'!P21="Mayor",4,IF('EVALUACIÓN 22'!P21="Moderado",3,IF('EVALUACIÓN 22'!P21="Menor",2,IF('EVALUACIÓN 22'!P21="Insignificante",1)))))</f>
        <v>5</v>
      </c>
      <c r="W14" s="31" t="str">
        <f t="shared" si="3"/>
        <v>35</v>
      </c>
    </row>
    <row r="15" spans="1:23" x14ac:dyDescent="0.2">
      <c r="B15" s="36"/>
      <c r="I15" s="31">
        <f>IF('EVALUACIÓN 19-21'!I22="Casi Seguro",5,IF('EVALUACIÓN 19-21'!I22="Probable",4,IF('EVALUACIÓN 19-21'!I22="Posible",3,IF('EVALUACIÓN 19-21'!I22="Improbable",2,IF('EVALUACIÓN 19-21'!I22="Raro",1)))))</f>
        <v>4</v>
      </c>
      <c r="J15" s="31">
        <f>IF('EVALUACIÓN 19-21'!J22="Severo",5,IF('EVALUACIÓN 19-21'!J22="Mayor",4,IF('EVALUACIÓN 19-21'!J22="Moderado",3,IF('EVALUACIÓN 19-21'!J22="Menor",2,IF('EVALUACIÓN 19-21'!J22="Insignificante",1)))))</f>
        <v>3</v>
      </c>
      <c r="K15" s="31" t="str">
        <f t="shared" si="0"/>
        <v>43</v>
      </c>
      <c r="L15" s="32"/>
      <c r="M15" s="31">
        <f>IF('EVALUACIÓN 19-21'!P22="Casi Seguro",5,IF('EVALUACIÓN 19-21'!P22="Probable",4,IF('EVALUACIÓN 19-21'!P22="Posible",3,IF('EVALUACIÓN 19-21'!P22="Improbable",2,IF('EVALUACIÓN 19-21'!P22="Raro",1)))))</f>
        <v>4</v>
      </c>
      <c r="N15" s="31">
        <f>IF('EVALUACIÓN 19-21'!Q22="Severo",5,IF('EVALUACIÓN 19-21'!Q22="Mayor",4,IF('EVALUACIÓN 19-21'!Q22="Moderado",3,IF('EVALUACIÓN 19-21'!Q22="Menor",2,IF('EVALUACIÓN 19-21'!Q22="Insignificante",1)))))</f>
        <v>4</v>
      </c>
      <c r="O15" s="31" t="str">
        <f t="shared" si="1"/>
        <v>44</v>
      </c>
      <c r="Q15" s="31">
        <f>IF('EVALUACIÓN 19-21'!W22="Casi Seguro",5,IF('EVALUACIÓN 19-21'!W22="Probable",4,IF('EVALUACIÓN 19-21'!W22="Posible",3,IF('EVALUACIÓN 19-21'!W22="Improbable",2,IF('EVALUACIÓN 19-21'!W22="Raro",1)))))</f>
        <v>2</v>
      </c>
      <c r="R15" s="31">
        <f>IF('EVALUACIÓN 19-21'!X22="Severo",5,IF('EVALUACIÓN 19-21'!X22="Mayor",4,IF('EVALUACIÓN 19-21'!X22="Moderado",3,IF('EVALUACIÓN 19-21'!X22="Menor",2,IF('EVALUACIÓN 19-21'!X22="Insignificante",1)))))</f>
        <v>4</v>
      </c>
      <c r="S15" s="31" t="str">
        <f t="shared" si="2"/>
        <v>24</v>
      </c>
      <c r="U15" s="31">
        <f>IF('EVALUACIÓN 22'!O22="Casi Seguro",5,IF('EVALUACIÓN 22'!O22="Probable",4,IF('EVALUACIÓN 22'!O22="Posible",3,IF('EVALUACIÓN 22'!O22="Improbable",2,IF('EVALUACIÓN 22'!O22="Raro",1)))))</f>
        <v>4</v>
      </c>
      <c r="V15" s="31">
        <f>IF('EVALUACIÓN 22'!P22="Severo",5,IF('EVALUACIÓN 22'!P22="Mayor",4,IF('EVALUACIÓN 22'!P22="Moderado",3,IF('EVALUACIÓN 22'!P22="Menor",2,IF('EVALUACIÓN 22'!P22="Insignificante",1)))))</f>
        <v>4</v>
      </c>
      <c r="W15" s="31" t="str">
        <f t="shared" si="3"/>
        <v>44</v>
      </c>
    </row>
    <row r="16" spans="1:23" x14ac:dyDescent="0.2">
      <c r="B16" s="36"/>
      <c r="I16" s="31">
        <f>IF('EVALUACIÓN 19-21'!I23="Casi Seguro",5,IF('EVALUACIÓN 19-21'!I23="Probable",4,IF('EVALUACIÓN 19-21'!I23="Posible",3,IF('EVALUACIÓN 19-21'!I23="Improbable",2,IF('EVALUACIÓN 19-21'!I23="Raro",1)))))</f>
        <v>5</v>
      </c>
      <c r="J16" s="31">
        <f>IF('EVALUACIÓN 19-21'!J23="Severo",5,IF('EVALUACIÓN 19-21'!J23="Mayor",4,IF('EVALUACIÓN 19-21'!J23="Moderado",3,IF('EVALUACIÓN 19-21'!J23="Menor",2,IF('EVALUACIÓN 19-21'!J23="Insignificante",1)))))</f>
        <v>3</v>
      </c>
      <c r="K16" s="31" t="str">
        <f t="shared" si="0"/>
        <v>53</v>
      </c>
      <c r="L16" s="32"/>
      <c r="M16" s="31">
        <f>IF('EVALUACIÓN 19-21'!P23="Casi Seguro",5,IF('EVALUACIÓN 19-21'!P23="Probable",4,IF('EVALUACIÓN 19-21'!P23="Posible",3,IF('EVALUACIÓN 19-21'!P23="Improbable",2,IF('EVALUACIÓN 19-21'!P23="Raro",1)))))</f>
        <v>3</v>
      </c>
      <c r="N16" s="31">
        <f>IF('EVALUACIÓN 19-21'!Q23="Severo",5,IF('EVALUACIÓN 19-21'!Q23="Mayor",4,IF('EVALUACIÓN 19-21'!Q23="Moderado",3,IF('EVALUACIÓN 19-21'!Q23="Menor",2,IF('EVALUACIÓN 19-21'!Q23="Insignificante",1)))))</f>
        <v>4</v>
      </c>
      <c r="O16" s="31" t="str">
        <f t="shared" si="1"/>
        <v>34</v>
      </c>
      <c r="Q16" s="31">
        <f>IF('EVALUACIÓN 19-21'!W23="Casi Seguro",5,IF('EVALUACIÓN 19-21'!W23="Probable",4,IF('EVALUACIÓN 19-21'!W23="Posible",3,IF('EVALUACIÓN 19-21'!W23="Improbable",2,IF('EVALUACIÓN 19-21'!W23="Raro",1)))))</f>
        <v>3</v>
      </c>
      <c r="R16" s="31">
        <f>IF('EVALUACIÓN 19-21'!X23="Severo",5,IF('EVALUACIÓN 19-21'!X23="Mayor",4,IF('EVALUACIÓN 19-21'!X23="Moderado",3,IF('EVALUACIÓN 19-21'!X23="Menor",2,IF('EVALUACIÓN 19-21'!X23="Insignificante",1)))))</f>
        <v>3</v>
      </c>
      <c r="S16" s="31" t="str">
        <f t="shared" si="2"/>
        <v>33</v>
      </c>
      <c r="U16" s="31">
        <f>IF('EVALUACIÓN 22'!O23="Casi Seguro",5,IF('EVALUACIÓN 22'!O23="Probable",4,IF('EVALUACIÓN 22'!O23="Posible",3,IF('EVALUACIÓN 22'!O23="Improbable",2,IF('EVALUACIÓN 22'!O23="Raro",1)))))</f>
        <v>4</v>
      </c>
      <c r="V16" s="31">
        <f>IF('EVALUACIÓN 22'!P23="Severo",5,IF('EVALUACIÓN 22'!P23="Mayor",4,IF('EVALUACIÓN 22'!P23="Moderado",3,IF('EVALUACIÓN 22'!P23="Menor",2,IF('EVALUACIÓN 22'!P23="Insignificante",1)))))</f>
        <v>3</v>
      </c>
      <c r="W16" s="31" t="str">
        <f t="shared" si="3"/>
        <v>43</v>
      </c>
    </row>
    <row r="17" spans="1:23" x14ac:dyDescent="0.2">
      <c r="B17" s="36"/>
      <c r="I17" s="31">
        <f>IF('EVALUACIÓN 19-21'!I24="Casi Seguro",5,IF('EVALUACIÓN 19-21'!I24="Probable",4,IF('EVALUACIÓN 19-21'!I24="Posible",3,IF('EVALUACIÓN 19-21'!I24="Improbable",2,IF('EVALUACIÓN 19-21'!I24="Raro",1)))))</f>
        <v>3</v>
      </c>
      <c r="J17" s="31">
        <f>IF('EVALUACIÓN 19-21'!J24="Severo",5,IF('EVALUACIÓN 19-21'!J24="Mayor",4,IF('EVALUACIÓN 19-21'!J24="Moderado",3,IF('EVALUACIÓN 19-21'!J24="Menor",2,IF('EVALUACIÓN 19-21'!J24="Insignificante",1)))))</f>
        <v>4</v>
      </c>
      <c r="K17" s="31" t="str">
        <f t="shared" si="0"/>
        <v>34</v>
      </c>
      <c r="L17" s="32"/>
      <c r="M17" s="31">
        <f>IF('EVALUACIÓN 19-21'!P24="Casi Seguro",5,IF('EVALUACIÓN 19-21'!P24="Probable",4,IF('EVALUACIÓN 19-21'!P24="Posible",3,IF('EVALUACIÓN 19-21'!P24="Improbable",2,IF('EVALUACIÓN 19-21'!P24="Raro",1)))))</f>
        <v>3</v>
      </c>
      <c r="N17" s="31">
        <f>IF('EVALUACIÓN 19-21'!Q24="Severo",5,IF('EVALUACIÓN 19-21'!Q24="Mayor",4,IF('EVALUACIÓN 19-21'!Q24="Moderado",3,IF('EVALUACIÓN 19-21'!Q24="Menor",2,IF('EVALUACIÓN 19-21'!Q24="Insignificante",1)))))</f>
        <v>4</v>
      </c>
      <c r="O17" s="31" t="str">
        <f t="shared" si="1"/>
        <v>34</v>
      </c>
      <c r="Q17" s="31">
        <f>IF('EVALUACIÓN 19-21'!W24="Casi Seguro",5,IF('EVALUACIÓN 19-21'!W24="Probable",4,IF('EVALUACIÓN 19-21'!W24="Posible",3,IF('EVALUACIÓN 19-21'!W24="Improbable",2,IF('EVALUACIÓN 19-21'!W24="Raro",1)))))</f>
        <v>2</v>
      </c>
      <c r="R17" s="31">
        <f>IF('EVALUACIÓN 19-21'!X24="Severo",5,IF('EVALUACIÓN 19-21'!X24="Mayor",4,IF('EVALUACIÓN 19-21'!X24="Moderado",3,IF('EVALUACIÓN 19-21'!X24="Menor",2,IF('EVALUACIÓN 19-21'!X24="Insignificante",1)))))</f>
        <v>4</v>
      </c>
      <c r="S17" s="31" t="str">
        <f t="shared" si="2"/>
        <v>24</v>
      </c>
      <c r="U17" s="31">
        <f>IF('EVALUACIÓN 22'!O24="Casi Seguro",5,IF('EVALUACIÓN 22'!O24="Probable",4,IF('EVALUACIÓN 22'!O24="Posible",3,IF('EVALUACIÓN 22'!O24="Improbable",2,IF('EVALUACIÓN 22'!O24="Raro",1)))))</f>
        <v>4</v>
      </c>
      <c r="V17" s="31">
        <f>IF('EVALUACIÓN 22'!P24="Severo",5,IF('EVALUACIÓN 22'!P24="Mayor",4,IF('EVALUACIÓN 22'!P24="Moderado",3,IF('EVALUACIÓN 22'!P24="Menor",2,IF('EVALUACIÓN 22'!P24="Insignificante",1)))))</f>
        <v>4</v>
      </c>
      <c r="W17" s="31" t="str">
        <f t="shared" si="3"/>
        <v>44</v>
      </c>
    </row>
    <row r="18" spans="1:23" x14ac:dyDescent="0.2">
      <c r="B18" s="36"/>
      <c r="I18" s="31">
        <f>IF('EVALUACIÓN 19-21'!I25="Casi Seguro",5,IF('EVALUACIÓN 19-21'!I25="Probable",4,IF('EVALUACIÓN 19-21'!I25="Posible",3,IF('EVALUACIÓN 19-21'!I25="Improbable",2,IF('EVALUACIÓN 19-21'!I25="Raro",1)))))</f>
        <v>5</v>
      </c>
      <c r="J18" s="31">
        <f>IF('EVALUACIÓN 19-21'!J25="Severo",5,IF('EVALUACIÓN 19-21'!J25="Mayor",4,IF('EVALUACIÓN 19-21'!J25="Moderado",3,IF('EVALUACIÓN 19-21'!J25="Menor",2,IF('EVALUACIÓN 19-21'!J25="Insignificante",1)))))</f>
        <v>5</v>
      </c>
      <c r="K18" s="31" t="str">
        <f t="shared" si="0"/>
        <v>55</v>
      </c>
      <c r="L18" s="32"/>
      <c r="M18" s="31">
        <f>IF('EVALUACIÓN 19-21'!P25="Casi Seguro",5,IF('EVALUACIÓN 19-21'!P25="Probable",4,IF('EVALUACIÓN 19-21'!P25="Posible",3,IF('EVALUACIÓN 19-21'!P25="Improbable",2,IF('EVALUACIÓN 19-21'!P25="Raro",1)))))</f>
        <v>5</v>
      </c>
      <c r="N18" s="31">
        <f>IF('EVALUACIÓN 19-21'!Q25="Severo",5,IF('EVALUACIÓN 19-21'!Q25="Mayor",4,IF('EVALUACIÓN 19-21'!Q25="Moderado",3,IF('EVALUACIÓN 19-21'!Q25="Menor",2,IF('EVALUACIÓN 19-21'!Q25="Insignificante",1)))))</f>
        <v>5</v>
      </c>
      <c r="O18" s="31" t="str">
        <f t="shared" si="1"/>
        <v>55</v>
      </c>
      <c r="Q18" s="31" t="b">
        <f>IF('EVALUACIÓN 19-21'!W25="Casi Seguro",5,IF('EVALUACIÓN 19-21'!W25="Probable",4,IF('EVALUACIÓN 19-21'!W25="Posible",3,IF('EVALUACIÓN 19-21'!W25="Improbable",2,IF('EVALUACIÓN 19-21'!W25="Raro",1)))))</f>
        <v>0</v>
      </c>
      <c r="R18" s="31" t="b">
        <f>IF('EVALUACIÓN 19-21'!X25="Severo",5,IF('EVALUACIÓN 19-21'!X25="Mayor",4,IF('EVALUACIÓN 19-21'!X25="Moderado",3,IF('EVALUACIÓN 19-21'!X25="Menor",2,IF('EVALUACIÓN 19-21'!X25="Insignificante",1)))))</f>
        <v>0</v>
      </c>
      <c r="S18" s="31" t="str">
        <f t="shared" si="2"/>
        <v>FALSOFALSO</v>
      </c>
      <c r="U18" s="31">
        <f>IF('EVALUACIÓN 22'!O25="Casi Seguro",5,IF('EVALUACIÓN 22'!O25="Probable",4,IF('EVALUACIÓN 22'!O25="Posible",3,IF('EVALUACIÓN 22'!O25="Improbable",2,IF('EVALUACIÓN 22'!O25="Raro",1)))))</f>
        <v>4</v>
      </c>
      <c r="V18" s="31">
        <f>IF('EVALUACIÓN 22'!P25="Severo",5,IF('EVALUACIÓN 22'!P25="Mayor",4,IF('EVALUACIÓN 22'!P25="Moderado",3,IF('EVALUACIÓN 22'!P25="Menor",2,IF('EVALUACIÓN 22'!P25="Insignificante",1)))))</f>
        <v>4</v>
      </c>
      <c r="W18" s="31" t="str">
        <f t="shared" si="3"/>
        <v>44</v>
      </c>
    </row>
    <row r="19" spans="1:23" x14ac:dyDescent="0.2">
      <c r="B19" s="36"/>
      <c r="I19" s="31">
        <f>IF('EVALUACIÓN 19-21'!I26="Casi Seguro",5,IF('EVALUACIÓN 19-21'!I26="Probable",4,IF('EVALUACIÓN 19-21'!I26="Posible",3,IF('EVALUACIÓN 19-21'!I26="Improbable",2,IF('EVALUACIÓN 19-21'!I26="Raro",1)))))</f>
        <v>5</v>
      </c>
      <c r="J19" s="31">
        <f>IF('EVALUACIÓN 19-21'!J26="Severo",5,IF('EVALUACIÓN 19-21'!J26="Mayor",4,IF('EVALUACIÓN 19-21'!J26="Moderado",3,IF('EVALUACIÓN 19-21'!J26="Menor",2,IF('EVALUACIÓN 19-21'!J26="Insignificante",1)))))</f>
        <v>3</v>
      </c>
      <c r="K19" s="31" t="str">
        <f t="shared" si="0"/>
        <v>53</v>
      </c>
      <c r="L19" s="32"/>
      <c r="M19" s="31">
        <f>IF('EVALUACIÓN 19-21'!P26="Casi Seguro",5,IF('EVALUACIÓN 19-21'!P26="Probable",4,IF('EVALUACIÓN 19-21'!P26="Posible",3,IF('EVALUACIÓN 19-21'!P26="Improbable",2,IF('EVALUACIÓN 19-21'!P26="Raro",1)))))</f>
        <v>4</v>
      </c>
      <c r="N19" s="31">
        <f>IF('EVALUACIÓN 19-21'!Q26="Severo",5,IF('EVALUACIÓN 19-21'!Q26="Mayor",4,IF('EVALUACIÓN 19-21'!Q26="Moderado",3,IF('EVALUACIÓN 19-21'!Q26="Menor",2,IF('EVALUACIÓN 19-21'!Q26="Insignificante",1)))))</f>
        <v>4</v>
      </c>
      <c r="O19" s="31" t="str">
        <f t="shared" si="1"/>
        <v>44</v>
      </c>
      <c r="Q19" s="31">
        <f>IF('EVALUACIÓN 19-21'!W26="Casi Seguro",5,IF('EVALUACIÓN 19-21'!W26="Probable",4,IF('EVALUACIÓN 19-21'!W26="Posible",3,IF('EVALUACIÓN 19-21'!W26="Improbable",2,IF('EVALUACIÓN 19-21'!W26="Raro",1)))))</f>
        <v>3</v>
      </c>
      <c r="R19" s="31">
        <f>IF('EVALUACIÓN 19-21'!X26="Severo",5,IF('EVALUACIÓN 19-21'!X26="Mayor",4,IF('EVALUACIÓN 19-21'!X26="Moderado",3,IF('EVALUACIÓN 19-21'!X26="Menor",2,IF('EVALUACIÓN 19-21'!X26="Insignificante",1)))))</f>
        <v>5</v>
      </c>
      <c r="S19" s="31" t="str">
        <f t="shared" si="2"/>
        <v>35</v>
      </c>
      <c r="U19" s="31">
        <f>IF('EVALUACIÓN 22'!O26="Casi Seguro",5,IF('EVALUACIÓN 22'!O26="Probable",4,IF('EVALUACIÓN 22'!O26="Posible",3,IF('EVALUACIÓN 22'!O26="Improbable",2,IF('EVALUACIÓN 22'!O26="Raro",1)))))</f>
        <v>4</v>
      </c>
      <c r="V19" s="31">
        <f>IF('EVALUACIÓN 22'!P26="Severo",5,IF('EVALUACIÓN 22'!P26="Mayor",4,IF('EVALUACIÓN 22'!P26="Moderado",3,IF('EVALUACIÓN 22'!P26="Menor",2,IF('EVALUACIÓN 22'!P26="Insignificante",1)))))</f>
        <v>3</v>
      </c>
      <c r="W19" s="31" t="str">
        <f t="shared" si="3"/>
        <v>43</v>
      </c>
    </row>
    <row r="20" spans="1:23" x14ac:dyDescent="0.2">
      <c r="B20" s="36"/>
      <c r="I20" s="31">
        <f>IF('EVALUACIÓN 19-21'!I27="Casi Seguro",5,IF('EVALUACIÓN 19-21'!I27="Probable",4,IF('EVALUACIÓN 19-21'!I27="Posible",3,IF('EVALUACIÓN 19-21'!I27="Improbable",2,IF('EVALUACIÓN 19-21'!I27="Raro",1)))))</f>
        <v>5</v>
      </c>
      <c r="J20" s="31">
        <f>IF('EVALUACIÓN 19-21'!J27="Severo",5,IF('EVALUACIÓN 19-21'!J27="Mayor",4,IF('EVALUACIÓN 19-21'!J27="Moderado",3,IF('EVALUACIÓN 19-21'!J27="Menor",2,IF('EVALUACIÓN 19-21'!J27="Insignificante",1)))))</f>
        <v>4</v>
      </c>
      <c r="K20" s="31" t="str">
        <f t="shared" si="0"/>
        <v>54</v>
      </c>
      <c r="L20" s="32"/>
      <c r="M20" s="31">
        <f>IF('EVALUACIÓN 19-21'!P27="Casi Seguro",5,IF('EVALUACIÓN 19-21'!P27="Probable",4,IF('EVALUACIÓN 19-21'!P27="Posible",3,IF('EVALUACIÓN 19-21'!P27="Improbable",2,IF('EVALUACIÓN 19-21'!P27="Raro",1)))))</f>
        <v>4</v>
      </c>
      <c r="N20" s="31">
        <f>IF('EVALUACIÓN 19-21'!Q27="Severo",5,IF('EVALUACIÓN 19-21'!Q27="Mayor",4,IF('EVALUACIÓN 19-21'!Q27="Moderado",3,IF('EVALUACIÓN 19-21'!Q27="Menor",2,IF('EVALUACIÓN 19-21'!Q27="Insignificante",1)))))</f>
        <v>4</v>
      </c>
      <c r="O20" s="31" t="str">
        <f t="shared" si="1"/>
        <v>44</v>
      </c>
      <c r="Q20" s="31">
        <f>IF('EVALUACIÓN 19-21'!W27="Casi Seguro",5,IF('EVALUACIÓN 19-21'!W27="Probable",4,IF('EVALUACIÓN 19-21'!W27="Posible",3,IF('EVALUACIÓN 19-21'!W27="Improbable",2,IF('EVALUACIÓN 19-21'!W27="Raro",1)))))</f>
        <v>3</v>
      </c>
      <c r="R20" s="31">
        <f>IF('EVALUACIÓN 19-21'!X27="Severo",5,IF('EVALUACIÓN 19-21'!X27="Mayor",4,IF('EVALUACIÓN 19-21'!X27="Moderado",3,IF('EVALUACIÓN 19-21'!X27="Menor",2,IF('EVALUACIÓN 19-21'!X27="Insignificante",1)))))</f>
        <v>4</v>
      </c>
      <c r="S20" s="31" t="str">
        <f t="shared" si="2"/>
        <v>34</v>
      </c>
      <c r="U20" s="31">
        <f>IF('EVALUACIÓN 22'!O27="Casi Seguro",5,IF('EVALUACIÓN 22'!O27="Probable",4,IF('EVALUACIÓN 22'!O27="Posible",3,IF('EVALUACIÓN 22'!O27="Improbable",2,IF('EVALUACIÓN 22'!O27="Raro",1)))))</f>
        <v>4</v>
      </c>
      <c r="V20" s="31">
        <f>IF('EVALUACIÓN 22'!P27="Severo",5,IF('EVALUACIÓN 22'!P27="Mayor",4,IF('EVALUACIÓN 22'!P27="Moderado",3,IF('EVALUACIÓN 22'!P27="Menor",2,IF('EVALUACIÓN 22'!P27="Insignificante",1)))))</f>
        <v>5</v>
      </c>
      <c r="W20" s="31" t="str">
        <f t="shared" si="3"/>
        <v>45</v>
      </c>
    </row>
    <row r="21" spans="1:23" x14ac:dyDescent="0.2">
      <c r="B21" s="36"/>
      <c r="I21" s="31">
        <f>IF('EVALUACIÓN 19-21'!I28="Casi Seguro",5,IF('EVALUACIÓN 19-21'!I28="Probable",4,IF('EVALUACIÓN 19-21'!I28="Posible",3,IF('EVALUACIÓN 19-21'!I28="Improbable",2,IF('EVALUACIÓN 19-21'!I28="Raro",1)))))</f>
        <v>5</v>
      </c>
      <c r="J21" s="31">
        <f>IF('EVALUACIÓN 19-21'!J28="Severo",5,IF('EVALUACIÓN 19-21'!J28="Mayor",4,IF('EVALUACIÓN 19-21'!J28="Moderado",3,IF('EVALUACIÓN 19-21'!J28="Menor",2,IF('EVALUACIÓN 19-21'!J28="Insignificante",1)))))</f>
        <v>4</v>
      </c>
      <c r="K21" s="31" t="str">
        <f t="shared" si="0"/>
        <v>54</v>
      </c>
      <c r="L21" s="32"/>
      <c r="M21" s="31">
        <f>IF('EVALUACIÓN 19-21'!P28="Casi Seguro",5,IF('EVALUACIÓN 19-21'!P28="Probable",4,IF('EVALUACIÓN 19-21'!P28="Posible",3,IF('EVALUACIÓN 19-21'!P28="Improbable",2,IF('EVALUACIÓN 19-21'!P28="Raro",1)))))</f>
        <v>4</v>
      </c>
      <c r="N21" s="31">
        <f>IF('EVALUACIÓN 19-21'!Q28="Severo",5,IF('EVALUACIÓN 19-21'!Q28="Mayor",4,IF('EVALUACIÓN 19-21'!Q28="Moderado",3,IF('EVALUACIÓN 19-21'!Q28="Menor",2,IF('EVALUACIÓN 19-21'!Q28="Insignificante",1)))))</f>
        <v>4</v>
      </c>
      <c r="O21" s="31" t="str">
        <f t="shared" si="1"/>
        <v>44</v>
      </c>
      <c r="Q21" s="31">
        <f>IF('EVALUACIÓN 19-21'!W28="Casi Seguro",5,IF('EVALUACIÓN 19-21'!W28="Probable",4,IF('EVALUACIÓN 19-21'!W28="Posible",3,IF('EVALUACIÓN 19-21'!W28="Improbable",2,IF('EVALUACIÓN 19-21'!W28="Raro",1)))))</f>
        <v>4</v>
      </c>
      <c r="R21" s="31">
        <f>IF('EVALUACIÓN 19-21'!X28="Severo",5,IF('EVALUACIÓN 19-21'!X28="Mayor",4,IF('EVALUACIÓN 19-21'!X28="Moderado",3,IF('EVALUACIÓN 19-21'!X28="Menor",2,IF('EVALUACIÓN 19-21'!X28="Insignificante",1)))))</f>
        <v>3</v>
      </c>
      <c r="S21" s="31" t="str">
        <f t="shared" si="2"/>
        <v>43</v>
      </c>
      <c r="U21" s="31">
        <f>IF('EVALUACIÓN 22'!O28="Casi Seguro",5,IF('EVALUACIÓN 22'!O28="Probable",4,IF('EVALUACIÓN 22'!O28="Posible",3,IF('EVALUACIÓN 22'!O28="Improbable",2,IF('EVALUACIÓN 22'!O28="Raro",1)))))</f>
        <v>2</v>
      </c>
      <c r="V21" s="31">
        <f>IF('EVALUACIÓN 22'!P28="Severo",5,IF('EVALUACIÓN 22'!P28="Mayor",4,IF('EVALUACIÓN 22'!P28="Moderado",3,IF('EVALUACIÓN 22'!P28="Menor",2,IF('EVALUACIÓN 22'!P28="Insignificante",1)))))</f>
        <v>3</v>
      </c>
      <c r="W21" s="31" t="str">
        <f t="shared" si="3"/>
        <v>23</v>
      </c>
    </row>
    <row r="22" spans="1:23" x14ac:dyDescent="0.2">
      <c r="B22" s="36"/>
      <c r="I22" s="31">
        <f>IF('EVALUACIÓN 19-21'!I29="Casi Seguro",5,IF('EVALUACIÓN 19-21'!I29="Probable",4,IF('EVALUACIÓN 19-21'!I29="Posible",3,IF('EVALUACIÓN 19-21'!I29="Improbable",2,IF('EVALUACIÓN 19-21'!I29="Raro",1)))))</f>
        <v>3</v>
      </c>
      <c r="J22" s="31">
        <f>IF('EVALUACIÓN 19-21'!J29="Severo",5,IF('EVALUACIÓN 19-21'!J29="Mayor",4,IF('EVALUACIÓN 19-21'!J29="Moderado",3,IF('EVALUACIÓN 19-21'!J29="Menor",2,IF('EVALUACIÓN 19-21'!J29="Insignificante",1)))))</f>
        <v>4</v>
      </c>
      <c r="K22" s="31" t="str">
        <f t="shared" si="0"/>
        <v>34</v>
      </c>
      <c r="L22" s="32"/>
      <c r="M22" s="31" t="b">
        <f>IF('EVALUACIÓN 19-21'!P29="Casi Seguro",5,IF('EVALUACIÓN 19-21'!P29="Probable",4,IF('EVALUACIÓN 19-21'!P29="Posible",3,IF('EVALUACIÓN 19-21'!P29="Improbable",2,IF('EVALUACIÓN 19-21'!P29="Raro",1)))))</f>
        <v>0</v>
      </c>
      <c r="N22" s="31" t="b">
        <f>IF('EVALUACIÓN 19-21'!Q29="Severo",5,IF('EVALUACIÓN 19-21'!Q29="Mayor",4,IF('EVALUACIÓN 19-21'!Q29="Moderado",3,IF('EVALUACIÓN 19-21'!Q29="Menor",2,IF('EVALUACIÓN 19-21'!Q29="Insignificante",1)))))</f>
        <v>0</v>
      </c>
      <c r="O22" s="31" t="str">
        <f t="shared" si="1"/>
        <v>FALSOFALSO</v>
      </c>
      <c r="Q22" s="31" t="b">
        <f>IF('EVALUACIÓN 19-21'!W29="Casi Seguro",5,IF('EVALUACIÓN 19-21'!W29="Probable",4,IF('EVALUACIÓN 19-21'!W29="Posible",3,IF('EVALUACIÓN 19-21'!W29="Improbable",2,IF('EVALUACIÓN 19-21'!W29="Raro",1)))))</f>
        <v>0</v>
      </c>
      <c r="R22" s="31" t="b">
        <f>IF('EVALUACIÓN 19-21'!X29="Severo",5,IF('EVALUACIÓN 19-21'!X29="Mayor",4,IF('EVALUACIÓN 19-21'!X29="Moderado",3,IF('EVALUACIÓN 19-21'!X29="Menor",2,IF('EVALUACIÓN 19-21'!X29="Insignificante",1)))))</f>
        <v>0</v>
      </c>
      <c r="S22" s="31" t="str">
        <f t="shared" si="2"/>
        <v>FALSOFALSO</v>
      </c>
      <c r="U22" s="31">
        <f>IF('EVALUACIÓN 22'!O29="Casi Seguro",5,IF('EVALUACIÓN 22'!O29="Probable",4,IF('EVALUACIÓN 22'!O29="Posible",3,IF('EVALUACIÓN 22'!O29="Improbable",2,IF('EVALUACIÓN 22'!O29="Raro",1)))))</f>
        <v>3</v>
      </c>
      <c r="V22" s="31">
        <f>IF('EVALUACIÓN 22'!P29="Severo",5,IF('EVALUACIÓN 22'!P29="Mayor",4,IF('EVALUACIÓN 22'!P29="Moderado",3,IF('EVALUACIÓN 22'!P29="Menor",2,IF('EVALUACIÓN 22'!P29="Insignificante",1)))))</f>
        <v>5</v>
      </c>
      <c r="W22" s="31" t="str">
        <f t="shared" si="3"/>
        <v>35</v>
      </c>
    </row>
    <row r="23" spans="1:23" x14ac:dyDescent="0.2">
      <c r="B23" s="36"/>
      <c r="I23" s="31">
        <f>IF('EVALUACIÓN 19-21'!I30="Casi Seguro",5,IF('EVALUACIÓN 19-21'!I30="Probable",4,IF('EVALUACIÓN 19-21'!I30="Posible",3,IF('EVALUACIÓN 19-21'!I30="Improbable",2,IF('EVALUACIÓN 19-21'!I30="Raro",1)))))</f>
        <v>3</v>
      </c>
      <c r="J23" s="31">
        <f>IF('EVALUACIÓN 19-21'!J30="Severo",5,IF('EVALUACIÓN 19-21'!J30="Mayor",4,IF('EVALUACIÓN 19-21'!J30="Moderado",3,IF('EVALUACIÓN 19-21'!J30="Menor",2,IF('EVALUACIÓN 19-21'!J30="Insignificante",1)))))</f>
        <v>3</v>
      </c>
      <c r="K23" s="31" t="str">
        <f t="shared" si="0"/>
        <v>33</v>
      </c>
      <c r="L23" s="32"/>
      <c r="M23" s="31">
        <f>IF('EVALUACIÓN 19-21'!P30="Casi Seguro",5,IF('EVALUACIÓN 19-21'!P30="Probable",4,IF('EVALUACIÓN 19-21'!P30="Posible",3,IF('EVALUACIÓN 19-21'!P30="Improbable",2,IF('EVALUACIÓN 19-21'!P30="Raro",1)))))</f>
        <v>4</v>
      </c>
      <c r="N23" s="31">
        <f>IF('EVALUACIÓN 19-21'!Q30="Severo",5,IF('EVALUACIÓN 19-21'!Q30="Mayor",4,IF('EVALUACIÓN 19-21'!Q30="Moderado",3,IF('EVALUACIÓN 19-21'!Q30="Menor",2,IF('EVALUACIÓN 19-21'!Q30="Insignificante",1)))))</f>
        <v>3</v>
      </c>
      <c r="O23" s="31" t="str">
        <f t="shared" si="1"/>
        <v>43</v>
      </c>
      <c r="Q23" s="31" t="b">
        <f>IF('EVALUACIÓN 19-21'!W30="Casi Seguro",5,IF('EVALUACIÓN 19-21'!W30="Probable",4,IF('EVALUACIÓN 19-21'!W30="Posible",3,IF('EVALUACIÓN 19-21'!W30="Improbable",2,IF('EVALUACIÓN 19-21'!W30="Raro",1)))))</f>
        <v>0</v>
      </c>
      <c r="R23" s="31" t="b">
        <f>IF('EVALUACIÓN 19-21'!X30="Severo",5,IF('EVALUACIÓN 19-21'!X30="Mayor",4,IF('EVALUACIÓN 19-21'!X30="Moderado",3,IF('EVALUACIÓN 19-21'!X30="Menor",2,IF('EVALUACIÓN 19-21'!X30="Insignificante",1)))))</f>
        <v>0</v>
      </c>
      <c r="S23" s="31" t="str">
        <f t="shared" si="2"/>
        <v>FALSOFALSO</v>
      </c>
      <c r="U23" s="31">
        <f>IF('EVALUACIÓN 22'!O30="Casi Seguro",5,IF('EVALUACIÓN 22'!O30="Probable",4,IF('EVALUACIÓN 22'!O30="Posible",3,IF('EVALUACIÓN 22'!O30="Improbable",2,IF('EVALUACIÓN 22'!O30="Raro",1)))))</f>
        <v>3</v>
      </c>
      <c r="V23" s="31">
        <f>IF('EVALUACIÓN 22'!P30="Severo",5,IF('EVALUACIÓN 22'!P30="Mayor",4,IF('EVALUACIÓN 22'!P30="Moderado",3,IF('EVALUACIÓN 22'!P30="Menor",2,IF('EVALUACIÓN 22'!P30="Insignificante",1)))))</f>
        <v>3</v>
      </c>
      <c r="W23" s="31" t="str">
        <f t="shared" si="3"/>
        <v>33</v>
      </c>
    </row>
    <row r="24" spans="1:23" x14ac:dyDescent="0.2">
      <c r="B24" s="36"/>
      <c r="I24" s="31">
        <f>IF('EVALUACIÓN 19-21'!I31="Casi Seguro",5,IF('EVALUACIÓN 19-21'!I31="Probable",4,IF('EVALUACIÓN 19-21'!I31="Posible",3,IF('EVALUACIÓN 19-21'!I31="Improbable",2,IF('EVALUACIÓN 19-21'!I31="Raro",1)))))</f>
        <v>2</v>
      </c>
      <c r="J24" s="31">
        <f>IF('EVALUACIÓN 19-21'!J31="Severo",5,IF('EVALUACIÓN 19-21'!J31="Mayor",4,IF('EVALUACIÓN 19-21'!J31="Moderado",3,IF('EVALUACIÓN 19-21'!J31="Menor",2,IF('EVALUACIÓN 19-21'!J31="Insignificante",1)))))</f>
        <v>3</v>
      </c>
      <c r="K24" s="31" t="str">
        <f t="shared" si="0"/>
        <v>23</v>
      </c>
      <c r="L24" s="32"/>
      <c r="M24" s="31">
        <f>IF('EVALUACIÓN 19-21'!P31="Casi Seguro",5,IF('EVALUACIÓN 19-21'!P31="Probable",4,IF('EVALUACIÓN 19-21'!P31="Posible",3,IF('EVALUACIÓN 19-21'!P31="Improbable",2,IF('EVALUACIÓN 19-21'!P31="Raro",1)))))</f>
        <v>3</v>
      </c>
      <c r="N24" s="31">
        <f>IF('EVALUACIÓN 19-21'!Q31="Severo",5,IF('EVALUACIÓN 19-21'!Q31="Mayor",4,IF('EVALUACIÓN 19-21'!Q31="Moderado",3,IF('EVALUACIÓN 19-21'!Q31="Menor",2,IF('EVALUACIÓN 19-21'!Q31="Insignificante",1)))))</f>
        <v>4</v>
      </c>
      <c r="O24" s="31" t="str">
        <f t="shared" si="1"/>
        <v>34</v>
      </c>
      <c r="Q24" s="31">
        <f>IF('EVALUACIÓN 19-21'!W31="Casi Seguro",5,IF('EVALUACIÓN 19-21'!W31="Probable",4,IF('EVALUACIÓN 19-21'!W31="Posible",3,IF('EVALUACIÓN 19-21'!W31="Improbable",2,IF('EVALUACIÓN 19-21'!W31="Raro",1)))))</f>
        <v>2</v>
      </c>
      <c r="R24" s="31">
        <f>IF('EVALUACIÓN 19-21'!X31="Severo",5,IF('EVALUACIÓN 19-21'!X31="Mayor",4,IF('EVALUACIÓN 19-21'!X31="Moderado",3,IF('EVALUACIÓN 19-21'!X31="Menor",2,IF('EVALUACIÓN 19-21'!X31="Insignificante",1)))))</f>
        <v>4</v>
      </c>
      <c r="S24" s="31" t="str">
        <f t="shared" si="2"/>
        <v>24</v>
      </c>
      <c r="U24" s="31">
        <f>IF('EVALUACIÓN 22'!O31="Casi Seguro",5,IF('EVALUACIÓN 22'!O31="Probable",4,IF('EVALUACIÓN 22'!O31="Posible",3,IF('EVALUACIÓN 22'!O31="Improbable",2,IF('EVALUACIÓN 22'!O31="Raro",1)))))</f>
        <v>3</v>
      </c>
      <c r="V24" s="31">
        <f>IF('EVALUACIÓN 22'!P31="Severo",5,IF('EVALUACIÓN 22'!P31="Mayor",4,IF('EVALUACIÓN 22'!P31="Moderado",3,IF('EVALUACIÓN 22'!P31="Menor",2,IF('EVALUACIÓN 22'!P31="Insignificante",1)))))</f>
        <v>2</v>
      </c>
      <c r="W24" s="31" t="str">
        <f t="shared" si="3"/>
        <v>32</v>
      </c>
    </row>
    <row r="25" spans="1:23" x14ac:dyDescent="0.2">
      <c r="B25" s="36"/>
      <c r="I25" s="31">
        <f>IF('EVALUACIÓN 19-21'!I32="Casi Seguro",5,IF('EVALUACIÓN 19-21'!I32="Probable",4,IF('EVALUACIÓN 19-21'!I32="Posible",3,IF('EVALUACIÓN 19-21'!I32="Improbable",2,IF('EVALUACIÓN 19-21'!I32="Raro",1)))))</f>
        <v>1</v>
      </c>
      <c r="J25" s="31">
        <f>IF('EVALUACIÓN 19-21'!J32="Severo",5,IF('EVALUACIÓN 19-21'!J32="Mayor",4,IF('EVALUACIÓN 19-21'!J32="Moderado",3,IF('EVALUACIÓN 19-21'!J32="Menor",2,IF('EVALUACIÓN 19-21'!J32="Insignificante",1)))))</f>
        <v>2</v>
      </c>
      <c r="K25" s="31" t="str">
        <f t="shared" si="0"/>
        <v>12</v>
      </c>
      <c r="L25" s="32"/>
      <c r="M25" s="31">
        <f>IF('EVALUACIÓN 19-21'!P32="Casi Seguro",5,IF('EVALUACIÓN 19-21'!P32="Probable",4,IF('EVALUACIÓN 19-21'!P32="Posible",3,IF('EVALUACIÓN 19-21'!P32="Improbable",2,IF('EVALUACIÓN 19-21'!P32="Raro",1)))))</f>
        <v>3</v>
      </c>
      <c r="N25" s="31">
        <f>IF('EVALUACIÓN 19-21'!Q32="Severo",5,IF('EVALUACIÓN 19-21'!Q32="Mayor",4,IF('EVALUACIÓN 19-21'!Q32="Moderado",3,IF('EVALUACIÓN 19-21'!Q32="Menor",2,IF('EVALUACIÓN 19-21'!Q32="Insignificante",1)))))</f>
        <v>4</v>
      </c>
      <c r="O25" s="31" t="str">
        <f t="shared" si="1"/>
        <v>34</v>
      </c>
      <c r="Q25" s="31">
        <f>IF('EVALUACIÓN 19-21'!W32="Casi Seguro",5,IF('EVALUACIÓN 19-21'!W32="Probable",4,IF('EVALUACIÓN 19-21'!W32="Posible",3,IF('EVALUACIÓN 19-21'!W32="Improbable",2,IF('EVALUACIÓN 19-21'!W32="Raro",1)))))</f>
        <v>2</v>
      </c>
      <c r="R25" s="31">
        <f>IF('EVALUACIÓN 19-21'!X32="Severo",5,IF('EVALUACIÓN 19-21'!X32="Mayor",4,IF('EVALUACIÓN 19-21'!X32="Moderado",3,IF('EVALUACIÓN 19-21'!X32="Menor",2,IF('EVALUACIÓN 19-21'!X32="Insignificante",1)))))</f>
        <v>4</v>
      </c>
      <c r="S25" s="31" t="str">
        <f t="shared" si="2"/>
        <v>24</v>
      </c>
      <c r="U25" s="31">
        <f>IF('EVALUACIÓN 22'!O32="Casi Seguro",5,IF('EVALUACIÓN 22'!O32="Probable",4,IF('EVALUACIÓN 22'!O32="Posible",3,IF('EVALUACIÓN 22'!O32="Improbable",2,IF('EVALUACIÓN 22'!O32="Raro",1)))))</f>
        <v>5</v>
      </c>
      <c r="V25" s="31">
        <f>IF('EVALUACIÓN 22'!P32="Severo",5,IF('EVALUACIÓN 22'!P32="Mayor",4,IF('EVALUACIÓN 22'!P32="Moderado",3,IF('EVALUACIÓN 22'!P32="Menor",2,IF('EVALUACIÓN 22'!P32="Insignificante",1)))))</f>
        <v>5</v>
      </c>
      <c r="W25" s="31" t="str">
        <f t="shared" si="3"/>
        <v>55</v>
      </c>
    </row>
    <row r="26" spans="1:23" x14ac:dyDescent="0.2">
      <c r="B26" s="36"/>
      <c r="I26" s="31">
        <f>IF('EVALUACIÓN 19-21'!I33="Casi Seguro",5,IF('EVALUACIÓN 19-21'!I33="Probable",4,IF('EVALUACIÓN 19-21'!I33="Posible",3,IF('EVALUACIÓN 19-21'!I33="Improbable",2,IF('EVALUACIÓN 19-21'!I33="Raro",1)))))</f>
        <v>4</v>
      </c>
      <c r="J26" s="31">
        <f>IF('EVALUACIÓN 19-21'!J33="Severo",5,IF('EVALUACIÓN 19-21'!J33="Mayor",4,IF('EVALUACIÓN 19-21'!J33="Moderado",3,IF('EVALUACIÓN 19-21'!J33="Menor",2,IF('EVALUACIÓN 19-21'!J33="Insignificante",1)))))</f>
        <v>4</v>
      </c>
      <c r="K26" s="31" t="str">
        <f t="shared" si="0"/>
        <v>44</v>
      </c>
      <c r="L26" s="32"/>
      <c r="M26" s="31">
        <f>IF('EVALUACIÓN 19-21'!P33="Casi Seguro",5,IF('EVALUACIÓN 19-21'!P33="Probable",4,IF('EVALUACIÓN 19-21'!P33="Posible",3,IF('EVALUACIÓN 19-21'!P33="Improbable",2,IF('EVALUACIÓN 19-21'!P33="Raro",1)))))</f>
        <v>4</v>
      </c>
      <c r="N26" s="31">
        <f>IF('EVALUACIÓN 19-21'!Q33="Severo",5,IF('EVALUACIÓN 19-21'!Q33="Mayor",4,IF('EVALUACIÓN 19-21'!Q33="Moderado",3,IF('EVALUACIÓN 19-21'!Q33="Menor",2,IF('EVALUACIÓN 19-21'!Q33="Insignificante",1)))))</f>
        <v>4</v>
      </c>
      <c r="O26" s="31" t="str">
        <f t="shared" si="1"/>
        <v>44</v>
      </c>
      <c r="Q26" s="31">
        <f>IF('EVALUACIÓN 19-21'!W33="Casi Seguro",5,IF('EVALUACIÓN 19-21'!W33="Probable",4,IF('EVALUACIÓN 19-21'!W33="Posible",3,IF('EVALUACIÓN 19-21'!W33="Improbable",2,IF('EVALUACIÓN 19-21'!W33="Raro",1)))))</f>
        <v>4</v>
      </c>
      <c r="R26" s="31">
        <f>IF('EVALUACIÓN 19-21'!X33="Severo",5,IF('EVALUACIÓN 19-21'!X33="Mayor",4,IF('EVALUACIÓN 19-21'!X33="Moderado",3,IF('EVALUACIÓN 19-21'!X33="Menor",2,IF('EVALUACIÓN 19-21'!X33="Insignificante",1)))))</f>
        <v>3</v>
      </c>
      <c r="S26" s="31" t="str">
        <f t="shared" si="2"/>
        <v>43</v>
      </c>
      <c r="U26" s="31" t="b">
        <f>IF('EVALUACIÓN 22'!O33="Casi Seguro",5,IF('EVALUACIÓN 22'!O33="Probable",4,IF('EVALUACIÓN 22'!O33="Posible",3,IF('EVALUACIÓN 22'!O33="Improbable",2,IF('EVALUACIÓN 22'!O33="Raro",1)))))</f>
        <v>0</v>
      </c>
      <c r="V26" s="31" t="b">
        <f>IF('EVALUACIÓN 22'!P33="Severo",5,IF('EVALUACIÓN 22'!P33="Mayor",4,IF('EVALUACIÓN 22'!P33="Moderado",3,IF('EVALUACIÓN 22'!P33="Menor",2,IF('EVALUACIÓN 22'!P33="Insignificante",1)))))</f>
        <v>0</v>
      </c>
      <c r="W26" s="31" t="str">
        <f t="shared" si="3"/>
        <v>FALSOFALSO</v>
      </c>
    </row>
    <row r="27" spans="1:23" x14ac:dyDescent="0.2">
      <c r="A27" s="37"/>
      <c r="B27" s="38"/>
      <c r="C27" s="37"/>
      <c r="D27" s="37"/>
      <c r="E27" s="37"/>
      <c r="F27" s="37"/>
      <c r="G27" s="37"/>
      <c r="H27" s="37"/>
      <c r="I27" s="31">
        <f>IF('EVALUACIÓN 19-21'!I34="Casi Seguro",5,IF('EVALUACIÓN 19-21'!I34="Probable",4,IF('EVALUACIÓN 19-21'!I34="Posible",3,IF('EVALUACIÓN 19-21'!I34="Improbable",2,IF('EVALUACIÓN 19-21'!I34="Raro",1)))))</f>
        <v>2</v>
      </c>
      <c r="J27" s="31">
        <f>IF('EVALUACIÓN 19-21'!J34="Severo",5,IF('EVALUACIÓN 19-21'!J34="Mayor",4,IF('EVALUACIÓN 19-21'!J34="Moderado",3,IF('EVALUACIÓN 19-21'!J34="Menor",2,IF('EVALUACIÓN 19-21'!J34="Insignificante",1)))))</f>
        <v>2</v>
      </c>
      <c r="K27" s="31" t="str">
        <f t="shared" si="0"/>
        <v>22</v>
      </c>
      <c r="L27" s="32"/>
      <c r="M27" s="31">
        <f>IF('EVALUACIÓN 19-21'!P34="Casi Seguro",5,IF('EVALUACIÓN 19-21'!P34="Probable",4,IF('EVALUACIÓN 19-21'!P34="Posible",3,IF('EVALUACIÓN 19-21'!P34="Improbable",2,IF('EVALUACIÓN 19-21'!P34="Raro",1)))))</f>
        <v>3</v>
      </c>
      <c r="N27" s="31">
        <f>IF('EVALUACIÓN 19-21'!Q34="Severo",5,IF('EVALUACIÓN 19-21'!Q34="Mayor",4,IF('EVALUACIÓN 19-21'!Q34="Moderado",3,IF('EVALUACIÓN 19-21'!Q34="Menor",2,IF('EVALUACIÓN 19-21'!Q34="Insignificante",1)))))</f>
        <v>3</v>
      </c>
      <c r="O27" s="31" t="str">
        <f t="shared" si="1"/>
        <v>33</v>
      </c>
      <c r="Q27" s="31">
        <f>IF('EVALUACIÓN 19-21'!W34="Casi Seguro",5,IF('EVALUACIÓN 19-21'!W34="Probable",4,IF('EVALUACIÓN 19-21'!W34="Posible",3,IF('EVALUACIÓN 19-21'!W34="Improbable",2,IF('EVALUACIÓN 19-21'!W34="Raro",1)))))</f>
        <v>3</v>
      </c>
      <c r="R27" s="31">
        <f>IF('EVALUACIÓN 19-21'!X34="Severo",5,IF('EVALUACIÓN 19-21'!X34="Mayor",4,IF('EVALUACIÓN 19-21'!X34="Moderado",3,IF('EVALUACIÓN 19-21'!X34="Menor",2,IF('EVALUACIÓN 19-21'!X34="Insignificante",1)))))</f>
        <v>4</v>
      </c>
      <c r="S27" s="31" t="str">
        <f t="shared" si="2"/>
        <v>34</v>
      </c>
      <c r="U27" s="31" t="b">
        <f>IF('EVALUACIÓN 22'!O34="Casi Seguro",5,IF('EVALUACIÓN 22'!O34="Probable",4,IF('EVALUACIÓN 22'!O34="Posible",3,IF('EVALUACIÓN 22'!O34="Improbable",2,IF('EVALUACIÓN 22'!O34="Raro",1)))))</f>
        <v>0</v>
      </c>
      <c r="V27" s="31" t="b">
        <f>IF('EVALUACIÓN 22'!P34="Severo",5,IF('EVALUACIÓN 22'!P34="Mayor",4,IF('EVALUACIÓN 22'!P34="Moderado",3,IF('EVALUACIÓN 22'!P34="Menor",2,IF('EVALUACIÓN 22'!P34="Insignificante",1)))))</f>
        <v>0</v>
      </c>
      <c r="W27" s="31" t="str">
        <f t="shared" si="3"/>
        <v>FALSOFALSO</v>
      </c>
    </row>
    <row r="28" spans="1:23" x14ac:dyDescent="0.2">
      <c r="A28" s="37"/>
      <c r="B28" s="38"/>
      <c r="C28" s="37"/>
      <c r="D28" s="37"/>
      <c r="E28" s="37"/>
      <c r="F28" s="37"/>
      <c r="G28" s="37"/>
      <c r="H28" s="37"/>
      <c r="I28" s="31">
        <f>IF('EVALUACIÓN 19-21'!I35="Casi Seguro",5,IF('EVALUACIÓN 19-21'!I35="Probable",4,IF('EVALUACIÓN 19-21'!I35="Posible",3,IF('EVALUACIÓN 19-21'!I35="Improbable",2,IF('EVALUACIÓN 19-21'!I35="Raro",1)))))</f>
        <v>3</v>
      </c>
      <c r="J28" s="31">
        <f>IF('EVALUACIÓN 19-21'!J35="Severo",5,IF('EVALUACIÓN 19-21'!J35="Mayor",4,IF('EVALUACIÓN 19-21'!J35="Moderado",3,IF('EVALUACIÓN 19-21'!J35="Menor",2,IF('EVALUACIÓN 19-21'!J35="Insignificante",1)))))</f>
        <v>4</v>
      </c>
      <c r="K28" s="31" t="str">
        <f t="shared" si="0"/>
        <v>34</v>
      </c>
      <c r="L28" s="32"/>
      <c r="M28" s="31" t="b">
        <f>IF('EVALUACIÓN 19-21'!P35="Casi Seguro",5,IF('EVALUACIÓN 19-21'!P35="Probable",4,IF('EVALUACIÓN 19-21'!P35="Posible",3,IF('EVALUACIÓN 19-21'!P35="Improbable",2,IF('EVALUACIÓN 19-21'!P35="Raro",1)))))</f>
        <v>0</v>
      </c>
      <c r="N28" s="31" t="b">
        <f>IF('EVALUACIÓN 19-21'!Q35="Severo",5,IF('EVALUACIÓN 19-21'!Q35="Mayor",4,IF('EVALUACIÓN 19-21'!Q35="Moderado",3,IF('EVALUACIÓN 19-21'!Q35="Menor",2,IF('EVALUACIÓN 19-21'!Q35="Insignificante",1)))))</f>
        <v>0</v>
      </c>
      <c r="O28" s="31" t="str">
        <f t="shared" si="1"/>
        <v>FALSOFALSO</v>
      </c>
      <c r="Q28" s="31">
        <f>IF('EVALUACIÓN 19-21'!W35="Casi Seguro",5,IF('EVALUACIÓN 19-21'!W35="Probable",4,IF('EVALUACIÓN 19-21'!W35="Posible",3,IF('EVALUACIÓN 19-21'!W35="Improbable",2,IF('EVALUACIÓN 19-21'!W35="Raro",1)))))</f>
        <v>2</v>
      </c>
      <c r="R28" s="31">
        <f>IF('EVALUACIÓN 19-21'!X35="Severo",5,IF('EVALUACIÓN 19-21'!X35="Mayor",4,IF('EVALUACIÓN 19-21'!X35="Moderado",3,IF('EVALUACIÓN 19-21'!X35="Menor",2,IF('EVALUACIÓN 19-21'!X35="Insignificante",1)))))</f>
        <v>4</v>
      </c>
      <c r="S28" s="31" t="str">
        <f t="shared" si="2"/>
        <v>24</v>
      </c>
      <c r="U28" s="31" t="b">
        <f>IF('EVALUACIÓN 22'!O35="Casi Seguro",5,IF('EVALUACIÓN 22'!O35="Probable",4,IF('EVALUACIÓN 22'!O35="Posible",3,IF('EVALUACIÓN 22'!O35="Improbable",2,IF('EVALUACIÓN 22'!O35="Raro",1)))))</f>
        <v>0</v>
      </c>
      <c r="V28" s="31" t="b">
        <f>IF('EVALUACIÓN 22'!P35="Severo",5,IF('EVALUACIÓN 22'!P35="Mayor",4,IF('EVALUACIÓN 22'!P35="Moderado",3,IF('EVALUACIÓN 22'!P35="Menor",2,IF('EVALUACIÓN 22'!P35="Insignificante",1)))))</f>
        <v>0</v>
      </c>
      <c r="W28" s="31" t="str">
        <f t="shared" si="3"/>
        <v>FALSOFALSO</v>
      </c>
    </row>
    <row r="29" spans="1:23" x14ac:dyDescent="0.2">
      <c r="B29" s="36"/>
      <c r="I29" s="31">
        <f>IF('EVALUACIÓN 19-21'!I36="Casi Seguro",5,IF('EVALUACIÓN 19-21'!I36="Probable",4,IF('EVALUACIÓN 19-21'!I36="Posible",3,IF('EVALUACIÓN 19-21'!I36="Improbable",2,IF('EVALUACIÓN 19-21'!I36="Raro",1)))))</f>
        <v>2</v>
      </c>
      <c r="J29" s="31">
        <f>IF('EVALUACIÓN 19-21'!J36="Severo",5,IF('EVALUACIÓN 19-21'!J36="Mayor",4,IF('EVALUACIÓN 19-21'!J36="Moderado",3,IF('EVALUACIÓN 19-21'!J36="Menor",2,IF('EVALUACIÓN 19-21'!J36="Insignificante",1)))))</f>
        <v>2</v>
      </c>
      <c r="K29" s="31" t="str">
        <f t="shared" si="0"/>
        <v>22</v>
      </c>
      <c r="L29" s="32"/>
      <c r="M29" s="31">
        <f>IF('EVALUACIÓN 19-21'!P36="Casi Seguro",5,IF('EVALUACIÓN 19-21'!P36="Probable",4,IF('EVALUACIÓN 19-21'!P36="Posible",3,IF('EVALUACIÓN 19-21'!P36="Improbable",2,IF('EVALUACIÓN 19-21'!P36="Raro",1)))))</f>
        <v>2</v>
      </c>
      <c r="N29" s="31">
        <f>IF('EVALUACIÓN 19-21'!Q36="Severo",5,IF('EVALUACIÓN 19-21'!Q36="Mayor",4,IF('EVALUACIÓN 19-21'!Q36="Moderado",3,IF('EVALUACIÓN 19-21'!Q36="Menor",2,IF('EVALUACIÓN 19-21'!Q36="Insignificante",1)))))</f>
        <v>3</v>
      </c>
      <c r="O29" s="31" t="str">
        <f t="shared" si="1"/>
        <v>23</v>
      </c>
      <c r="Q29" s="31" t="b">
        <f>IF('EVALUACIÓN 19-21'!W36="Casi Seguro",5,IF('EVALUACIÓN 19-21'!W36="Probable",4,IF('EVALUACIÓN 19-21'!W36="Posible",3,IF('EVALUACIÓN 19-21'!W36="Improbable",2,IF('EVALUACIÓN 19-21'!W36="Raro",1)))))</f>
        <v>0</v>
      </c>
      <c r="R29" s="31" t="b">
        <f>IF('EVALUACIÓN 19-21'!X36="Severo",5,IF('EVALUACIÓN 19-21'!X36="Mayor",4,IF('EVALUACIÓN 19-21'!X36="Moderado",3,IF('EVALUACIÓN 19-21'!X36="Menor",2,IF('EVALUACIÓN 19-21'!X36="Insignificante",1)))))</f>
        <v>0</v>
      </c>
      <c r="S29" s="31" t="str">
        <f t="shared" si="2"/>
        <v>FALSOFALSO</v>
      </c>
      <c r="U29" s="31" t="b">
        <f>IF('EVALUACIÓN 22'!O36="Casi Seguro",5,IF('EVALUACIÓN 22'!O36="Probable",4,IF('EVALUACIÓN 22'!O36="Posible",3,IF('EVALUACIÓN 22'!O36="Improbable",2,IF('EVALUACIÓN 22'!O36="Raro",1)))))</f>
        <v>0</v>
      </c>
      <c r="V29" s="31" t="b">
        <f>IF('EVALUACIÓN 22'!P36="Severo",5,IF('EVALUACIÓN 22'!P36="Mayor",4,IF('EVALUACIÓN 22'!P36="Moderado",3,IF('EVALUACIÓN 22'!P36="Menor",2,IF('EVALUACIÓN 22'!P36="Insignificante",1)))))</f>
        <v>0</v>
      </c>
      <c r="W29" s="31" t="str">
        <f t="shared" si="3"/>
        <v>FALSOFALSO</v>
      </c>
    </row>
    <row r="30" spans="1:23" x14ac:dyDescent="0.2">
      <c r="B30" s="36"/>
      <c r="I30" s="31">
        <f>IF('EVALUACIÓN 19-21'!I37="Casi Seguro",5,IF('EVALUACIÓN 19-21'!I37="Probable",4,IF('EVALUACIÓN 19-21'!I37="Posible",3,IF('EVALUACIÓN 19-21'!I37="Improbable",2,IF('EVALUACIÓN 19-21'!I37="Raro",1)))))</f>
        <v>1</v>
      </c>
      <c r="J30" s="31">
        <f>IF('EVALUACIÓN 19-21'!J37="Severo",5,IF('EVALUACIÓN 19-21'!J37="Mayor",4,IF('EVALUACIÓN 19-21'!J37="Moderado",3,IF('EVALUACIÓN 19-21'!J37="Menor",2,IF('EVALUACIÓN 19-21'!J37="Insignificante",1)))))</f>
        <v>2</v>
      </c>
      <c r="K30" s="31" t="str">
        <f t="shared" si="0"/>
        <v>12</v>
      </c>
      <c r="L30" s="32"/>
      <c r="M30" s="31">
        <f>IF('EVALUACIÓN 19-21'!P37="Casi Seguro",5,IF('EVALUACIÓN 19-21'!P37="Probable",4,IF('EVALUACIÓN 19-21'!P37="Posible",3,IF('EVALUACIÓN 19-21'!P37="Improbable",2,IF('EVALUACIÓN 19-21'!P37="Raro",1)))))</f>
        <v>3</v>
      </c>
      <c r="N30" s="31">
        <f>IF('EVALUACIÓN 19-21'!Q37="Severo",5,IF('EVALUACIÓN 19-21'!Q37="Mayor",4,IF('EVALUACIÓN 19-21'!Q37="Moderado",3,IF('EVALUACIÓN 19-21'!Q37="Menor",2,IF('EVALUACIÓN 19-21'!Q37="Insignificante",1)))))</f>
        <v>5</v>
      </c>
      <c r="O30" s="31" t="str">
        <f t="shared" si="1"/>
        <v>35</v>
      </c>
      <c r="Q30" s="31" t="b">
        <f>IF('EVALUACIÓN 19-21'!W37="Casi Seguro",5,IF('EVALUACIÓN 19-21'!W37="Probable",4,IF('EVALUACIÓN 19-21'!W37="Posible",3,IF('EVALUACIÓN 19-21'!W37="Improbable",2,IF('EVALUACIÓN 19-21'!W37="Raro",1)))))</f>
        <v>0</v>
      </c>
      <c r="R30" s="31" t="b">
        <f>IF('EVALUACIÓN 19-21'!X37="Severo",5,IF('EVALUACIÓN 19-21'!X37="Mayor",4,IF('EVALUACIÓN 19-21'!X37="Moderado",3,IF('EVALUACIÓN 19-21'!X37="Menor",2,IF('EVALUACIÓN 19-21'!X37="Insignificante",1)))))</f>
        <v>0</v>
      </c>
      <c r="S30" s="31" t="str">
        <f t="shared" si="2"/>
        <v>FALSOFALSO</v>
      </c>
      <c r="U30" s="31" t="b">
        <f>IF('EVALUACIÓN 22'!O37="Casi Seguro",5,IF('EVALUACIÓN 22'!O37="Probable",4,IF('EVALUACIÓN 22'!O37="Posible",3,IF('EVALUACIÓN 22'!O37="Improbable",2,IF('EVALUACIÓN 22'!O37="Raro",1)))))</f>
        <v>0</v>
      </c>
      <c r="V30" s="31" t="b">
        <f>IF('EVALUACIÓN 22'!P37="Severo",5,IF('EVALUACIÓN 22'!P37="Mayor",4,IF('EVALUACIÓN 22'!P37="Moderado",3,IF('EVALUACIÓN 22'!P37="Menor",2,IF('EVALUACIÓN 22'!P37="Insignificante",1)))))</f>
        <v>0</v>
      </c>
      <c r="W30" s="31" t="str">
        <f t="shared" si="3"/>
        <v>FALSOFALSO</v>
      </c>
    </row>
    <row r="31" spans="1:23" x14ac:dyDescent="0.2">
      <c r="B31" s="36"/>
      <c r="I31" s="31">
        <f>IF('EVALUACIÓN 19-21'!I38="Casi Seguro",5,IF('EVALUACIÓN 19-21'!I38="Probable",4,IF('EVALUACIÓN 19-21'!I38="Posible",3,IF('EVALUACIÓN 19-21'!I38="Improbable",2,IF('EVALUACIÓN 19-21'!I38="Raro",1)))))</f>
        <v>1</v>
      </c>
      <c r="J31" s="31">
        <f>IF('EVALUACIÓN 19-21'!J38="Severo",5,IF('EVALUACIÓN 19-21'!J38="Mayor",4,IF('EVALUACIÓN 19-21'!J38="Moderado",3,IF('EVALUACIÓN 19-21'!J38="Menor",2,IF('EVALUACIÓN 19-21'!J38="Insignificante",1)))))</f>
        <v>1</v>
      </c>
      <c r="K31" s="31" t="str">
        <f t="shared" si="0"/>
        <v>11</v>
      </c>
      <c r="L31" s="32"/>
      <c r="M31" s="31" t="b">
        <f>IF('EVALUACIÓN 19-21'!P38="Casi Seguro",5,IF('EVALUACIÓN 19-21'!P38="Probable",4,IF('EVALUACIÓN 19-21'!P38="Posible",3,IF('EVALUACIÓN 19-21'!P38="Improbable",2,IF('EVALUACIÓN 19-21'!P38="Raro",1)))))</f>
        <v>0</v>
      </c>
      <c r="N31" s="31" t="b">
        <f>IF('EVALUACIÓN 19-21'!Q38="Severo",5,IF('EVALUACIÓN 19-21'!Q38="Mayor",4,IF('EVALUACIÓN 19-21'!Q38="Moderado",3,IF('EVALUACIÓN 19-21'!Q38="Menor",2,IF('EVALUACIÓN 19-21'!Q38="Insignificante",1)))))</f>
        <v>0</v>
      </c>
      <c r="O31" s="31" t="str">
        <f t="shared" si="1"/>
        <v>FALSOFALSO</v>
      </c>
      <c r="Q31" s="31">
        <f>IF('EVALUACIÓN 19-21'!W38="Casi Seguro",5,IF('EVALUACIÓN 19-21'!W38="Probable",4,IF('EVALUACIÓN 19-21'!W38="Posible",3,IF('EVALUACIÓN 19-21'!W38="Improbable",2,IF('EVALUACIÓN 19-21'!W38="Raro",1)))))</f>
        <v>2</v>
      </c>
      <c r="R31" s="31">
        <f>IF('EVALUACIÓN 19-21'!X38="Severo",5,IF('EVALUACIÓN 19-21'!X38="Mayor",4,IF('EVALUACIÓN 19-21'!X38="Moderado",3,IF('EVALUACIÓN 19-21'!X38="Menor",2,IF('EVALUACIÓN 19-21'!X38="Insignificante",1)))))</f>
        <v>2</v>
      </c>
      <c r="S31" s="31" t="str">
        <f t="shared" si="2"/>
        <v>22</v>
      </c>
      <c r="U31" s="31" t="b">
        <f>IF('EVALUACIÓN 22'!O38="Casi Seguro",5,IF('EVALUACIÓN 22'!O38="Probable",4,IF('EVALUACIÓN 22'!O38="Posible",3,IF('EVALUACIÓN 22'!O38="Improbable",2,IF('EVALUACIÓN 22'!O38="Raro",1)))))</f>
        <v>0</v>
      </c>
      <c r="V31" s="31" t="b">
        <f>IF('EVALUACIÓN 22'!P38="Severo",5,IF('EVALUACIÓN 22'!P38="Mayor",4,IF('EVALUACIÓN 22'!P38="Moderado",3,IF('EVALUACIÓN 22'!P38="Menor",2,IF('EVALUACIÓN 22'!P38="Insignificante",1)))))</f>
        <v>0</v>
      </c>
      <c r="W31" s="31" t="str">
        <f t="shared" si="3"/>
        <v>FALSOFALSO</v>
      </c>
    </row>
    <row r="32" spans="1:23" x14ac:dyDescent="0.2">
      <c r="B32" s="36"/>
      <c r="I32" s="31">
        <f>IF('EVALUACIÓN 19-21'!I39="Casi Seguro",5,IF('EVALUACIÓN 19-21'!I39="Probable",4,IF('EVALUACIÓN 19-21'!I39="Posible",3,IF('EVALUACIÓN 19-21'!I39="Improbable",2,IF('EVALUACIÓN 19-21'!I39="Raro",1)))))</f>
        <v>2</v>
      </c>
      <c r="J32" s="31">
        <f>IF('EVALUACIÓN 19-21'!J39="Severo",5,IF('EVALUACIÓN 19-21'!J39="Mayor",4,IF('EVALUACIÓN 19-21'!J39="Moderado",3,IF('EVALUACIÓN 19-21'!J39="Menor",2,IF('EVALUACIÓN 19-21'!J39="Insignificante",1)))))</f>
        <v>2</v>
      </c>
      <c r="K32" s="31" t="str">
        <f t="shared" si="0"/>
        <v>22</v>
      </c>
      <c r="L32" s="32"/>
      <c r="M32" s="31" t="b">
        <f>IF('EVALUACIÓN 19-21'!P39="Casi Seguro",5,IF('EVALUACIÓN 19-21'!P39="Probable",4,IF('EVALUACIÓN 19-21'!P39="Posible",3,IF('EVALUACIÓN 19-21'!P39="Improbable",2,IF('EVALUACIÓN 19-21'!P39="Raro",1)))))</f>
        <v>0</v>
      </c>
      <c r="N32" s="31" t="b">
        <f>IF('EVALUACIÓN 19-21'!Q39="Severo",5,IF('EVALUACIÓN 19-21'!Q39="Mayor",4,IF('EVALUACIÓN 19-21'!Q39="Moderado",3,IF('EVALUACIÓN 19-21'!Q39="Menor",2,IF('EVALUACIÓN 19-21'!Q39="Insignificante",1)))))</f>
        <v>0</v>
      </c>
      <c r="O32" s="31" t="str">
        <f t="shared" si="1"/>
        <v>FALSOFALSO</v>
      </c>
      <c r="Q32" s="31" t="b">
        <f>IF('EVALUACIÓN 19-21'!W39="Casi Seguro",5,IF('EVALUACIÓN 19-21'!W39="Probable",4,IF('EVALUACIÓN 19-21'!W39="Posible",3,IF('EVALUACIÓN 19-21'!W39="Improbable",2,IF('EVALUACIÓN 19-21'!W39="Raro",1)))))</f>
        <v>0</v>
      </c>
      <c r="R32" s="31" t="b">
        <f>IF('EVALUACIÓN 19-21'!X39="Severo",5,IF('EVALUACIÓN 19-21'!X39="Mayor",4,IF('EVALUACIÓN 19-21'!X39="Moderado",3,IF('EVALUACIÓN 19-21'!X39="Menor",2,IF('EVALUACIÓN 19-21'!X39="Insignificante",1)))))</f>
        <v>0</v>
      </c>
      <c r="S32" s="31" t="str">
        <f t="shared" si="2"/>
        <v>FALSOFALSO</v>
      </c>
      <c r="U32" s="31" t="b">
        <f>IF('EVALUACIÓN 22'!O39="Casi Seguro",5,IF('EVALUACIÓN 22'!O39="Probable",4,IF('EVALUACIÓN 22'!O39="Posible",3,IF('EVALUACIÓN 22'!O39="Improbable",2,IF('EVALUACIÓN 22'!O39="Raro",1)))))</f>
        <v>0</v>
      </c>
      <c r="V32" s="31" t="b">
        <f>IF('EVALUACIÓN 22'!P39="Severo",5,IF('EVALUACIÓN 22'!P39="Mayor",4,IF('EVALUACIÓN 22'!P39="Moderado",3,IF('EVALUACIÓN 22'!P39="Menor",2,IF('EVALUACIÓN 22'!P39="Insignificante",1)))))</f>
        <v>0</v>
      </c>
      <c r="W32" s="31" t="str">
        <f t="shared" si="3"/>
        <v>FALSOFALSO</v>
      </c>
    </row>
    <row r="33" spans="2:23" x14ac:dyDescent="0.2">
      <c r="B33" s="36"/>
      <c r="I33" s="31">
        <f>IF('EVALUACIÓN 19-21'!I40="Casi Seguro",5,IF('EVALUACIÓN 19-21'!I40="Probable",4,IF('EVALUACIÓN 19-21'!I40="Posible",3,IF('EVALUACIÓN 19-21'!I40="Improbable",2,IF('EVALUACIÓN 19-21'!I40="Raro",1)))))</f>
        <v>4</v>
      </c>
      <c r="J33" s="31">
        <f>IF('EVALUACIÓN 19-21'!J40="Severo",5,IF('EVALUACIÓN 19-21'!J40="Mayor",4,IF('EVALUACIÓN 19-21'!J40="Moderado",3,IF('EVALUACIÓN 19-21'!J40="Menor",2,IF('EVALUACIÓN 19-21'!J40="Insignificante",1)))))</f>
        <v>5</v>
      </c>
      <c r="K33" s="31" t="str">
        <f t="shared" si="0"/>
        <v>45</v>
      </c>
      <c r="L33" s="32"/>
      <c r="M33" s="31">
        <f>IF('EVALUACIÓN 19-21'!P40="Casi Seguro",5,IF('EVALUACIÓN 19-21'!P40="Probable",4,IF('EVALUACIÓN 19-21'!P40="Posible",3,IF('EVALUACIÓN 19-21'!P40="Improbable",2,IF('EVALUACIÓN 19-21'!P40="Raro",1)))))</f>
        <v>5</v>
      </c>
      <c r="N33" s="31">
        <f>IF('EVALUACIÓN 19-21'!Q40="Severo",5,IF('EVALUACIÓN 19-21'!Q40="Mayor",4,IF('EVALUACIÓN 19-21'!Q40="Moderado",3,IF('EVALUACIÓN 19-21'!Q40="Menor",2,IF('EVALUACIÓN 19-21'!Q40="Insignificante",1)))))</f>
        <v>5</v>
      </c>
      <c r="O33" s="31" t="str">
        <f t="shared" si="1"/>
        <v>55</v>
      </c>
      <c r="Q33" s="31">
        <f>IF('EVALUACIÓN 19-21'!W40="Casi Seguro",5,IF('EVALUACIÓN 19-21'!W40="Probable",4,IF('EVALUACIÓN 19-21'!W40="Posible",3,IF('EVALUACIÓN 19-21'!W40="Improbable",2,IF('EVALUACIÓN 19-21'!W40="Raro",1)))))</f>
        <v>5</v>
      </c>
      <c r="R33" s="31">
        <f>IF('EVALUACIÓN 19-21'!X40="Severo",5,IF('EVALUACIÓN 19-21'!X40="Mayor",4,IF('EVALUACIÓN 19-21'!X40="Moderado",3,IF('EVALUACIÓN 19-21'!X40="Menor",2,IF('EVALUACIÓN 19-21'!X40="Insignificante",1)))))</f>
        <v>5</v>
      </c>
      <c r="S33" s="31" t="str">
        <f t="shared" si="2"/>
        <v>55</v>
      </c>
      <c r="U33" s="31" t="b">
        <f>IF('EVALUACIÓN 22'!O40="Casi Seguro",5,IF('EVALUACIÓN 22'!O40="Probable",4,IF('EVALUACIÓN 22'!O40="Posible",3,IF('EVALUACIÓN 22'!O40="Improbable",2,IF('EVALUACIÓN 22'!O40="Raro",1)))))</f>
        <v>0</v>
      </c>
      <c r="V33" s="31" t="b">
        <f>IF('EVALUACIÓN 22'!P40="Severo",5,IF('EVALUACIÓN 22'!P40="Mayor",4,IF('EVALUACIÓN 22'!P40="Moderado",3,IF('EVALUACIÓN 22'!P40="Menor",2,IF('EVALUACIÓN 22'!P40="Insignificante",1)))))</f>
        <v>0</v>
      </c>
      <c r="W33" s="31" t="str">
        <f t="shared" si="3"/>
        <v>FALSOFALSO</v>
      </c>
    </row>
    <row r="34" spans="2:23" x14ac:dyDescent="0.2">
      <c r="B34" s="36"/>
      <c r="I34" s="31">
        <f>IF('EVALUACIÓN 19-21'!I41="Casi Seguro",5,IF('EVALUACIÓN 19-21'!I41="Probable",4,IF('EVALUACIÓN 19-21'!I41="Posible",3,IF('EVALUACIÓN 19-21'!I41="Improbable",2,IF('EVALUACIÓN 19-21'!I41="Raro",1)))))</f>
        <v>1</v>
      </c>
      <c r="J34" s="31">
        <f>IF('EVALUACIÓN 19-21'!J41="Severo",5,IF('EVALUACIÓN 19-21'!J41="Mayor",4,IF('EVALUACIÓN 19-21'!J41="Moderado",3,IF('EVALUACIÓN 19-21'!J41="Menor",2,IF('EVALUACIÓN 19-21'!J41="Insignificante",1)))))</f>
        <v>2</v>
      </c>
      <c r="K34" s="31" t="str">
        <f t="shared" si="0"/>
        <v>12</v>
      </c>
      <c r="L34" s="32"/>
      <c r="M34" s="31">
        <f>IF('EVALUACIÓN 19-21'!P41="Casi Seguro",5,IF('EVALUACIÓN 19-21'!P41="Probable",4,IF('EVALUACIÓN 19-21'!P41="Posible",3,IF('EVALUACIÓN 19-21'!P41="Improbable",2,IF('EVALUACIÓN 19-21'!P41="Raro",1)))))</f>
        <v>2</v>
      </c>
      <c r="N34" s="31">
        <f>IF('EVALUACIÓN 19-21'!Q41="Severo",5,IF('EVALUACIÓN 19-21'!Q41="Mayor",4,IF('EVALUACIÓN 19-21'!Q41="Moderado",3,IF('EVALUACIÓN 19-21'!Q41="Menor",2,IF('EVALUACIÓN 19-21'!Q41="Insignificante",1)))))</f>
        <v>4</v>
      </c>
      <c r="O34" s="31" t="str">
        <f t="shared" si="1"/>
        <v>24</v>
      </c>
      <c r="Q34" s="31">
        <f>IF('EVALUACIÓN 19-21'!W41="Casi Seguro",5,IF('EVALUACIÓN 19-21'!W41="Probable",4,IF('EVALUACIÓN 19-21'!W41="Posible",3,IF('EVALUACIÓN 19-21'!W41="Improbable",2,IF('EVALUACIÓN 19-21'!W41="Raro",1)))))</f>
        <v>3</v>
      </c>
      <c r="R34" s="31">
        <f>IF('EVALUACIÓN 19-21'!X41="Severo",5,IF('EVALUACIÓN 19-21'!X41="Mayor",4,IF('EVALUACIÓN 19-21'!X41="Moderado",3,IF('EVALUACIÓN 19-21'!X41="Menor",2,IF('EVALUACIÓN 19-21'!X41="Insignificante",1)))))</f>
        <v>4</v>
      </c>
      <c r="S34" s="31" t="str">
        <f t="shared" si="2"/>
        <v>34</v>
      </c>
      <c r="U34" s="31" t="b">
        <f>IF('EVALUACIÓN 22'!O41="Casi Seguro",5,IF('EVALUACIÓN 22'!O41="Probable",4,IF('EVALUACIÓN 22'!O41="Posible",3,IF('EVALUACIÓN 22'!O41="Improbable",2,IF('EVALUACIÓN 22'!O41="Raro",1)))))</f>
        <v>0</v>
      </c>
      <c r="V34" s="31" t="b">
        <f>IF('EVALUACIÓN 22'!P41="Severo",5,IF('EVALUACIÓN 22'!P41="Mayor",4,IF('EVALUACIÓN 22'!P41="Moderado",3,IF('EVALUACIÓN 22'!P41="Menor",2,IF('EVALUACIÓN 22'!P41="Insignificante",1)))))</f>
        <v>0</v>
      </c>
      <c r="W34" s="31" t="str">
        <f t="shared" si="3"/>
        <v>FALSOFALSO</v>
      </c>
    </row>
    <row r="35" spans="2:23" x14ac:dyDescent="0.2">
      <c r="B35" s="36"/>
      <c r="I35" s="31">
        <f>IF('EVALUACIÓN 19-21'!I42="Casi Seguro",5,IF('EVALUACIÓN 19-21'!I42="Probable",4,IF('EVALUACIÓN 19-21'!I42="Posible",3,IF('EVALUACIÓN 19-21'!I42="Improbable",2,IF('EVALUACIÓN 19-21'!I42="Raro",1)))))</f>
        <v>3</v>
      </c>
      <c r="J35" s="31">
        <f>IF('EVALUACIÓN 19-21'!J42="Severo",5,IF('EVALUACIÓN 19-21'!J42="Mayor",4,IF('EVALUACIÓN 19-21'!J42="Moderado",3,IF('EVALUACIÓN 19-21'!J42="Menor",2,IF('EVALUACIÓN 19-21'!J42="Insignificante",1)))))</f>
        <v>4</v>
      </c>
      <c r="K35" s="31" t="str">
        <f t="shared" si="0"/>
        <v>34</v>
      </c>
      <c r="L35" s="32"/>
      <c r="M35" s="31">
        <f>IF('EVALUACIÓN 19-21'!P42="Casi Seguro",5,IF('EVALUACIÓN 19-21'!P42="Probable",4,IF('EVALUACIÓN 19-21'!P42="Posible",3,IF('EVALUACIÓN 19-21'!P42="Improbable",2,IF('EVALUACIÓN 19-21'!P42="Raro",1)))))</f>
        <v>5</v>
      </c>
      <c r="N35" s="31">
        <f>IF('EVALUACIÓN 19-21'!Q42="Severo",5,IF('EVALUACIÓN 19-21'!Q42="Mayor",4,IF('EVALUACIÓN 19-21'!Q42="Moderado",3,IF('EVALUACIÓN 19-21'!Q42="Menor",2,IF('EVALUACIÓN 19-21'!Q42="Insignificante",1)))))</f>
        <v>4</v>
      </c>
      <c r="O35" s="31" t="str">
        <f t="shared" si="1"/>
        <v>54</v>
      </c>
      <c r="Q35" s="31">
        <f>IF('EVALUACIÓN 19-21'!W42="Casi Seguro",5,IF('EVALUACIÓN 19-21'!W42="Probable",4,IF('EVALUACIÓN 19-21'!W42="Posible",3,IF('EVALUACIÓN 19-21'!W42="Improbable",2,IF('EVALUACIÓN 19-21'!W42="Raro",1)))))</f>
        <v>5</v>
      </c>
      <c r="R35" s="31">
        <f>IF('EVALUACIÓN 19-21'!X42="Severo",5,IF('EVALUACIÓN 19-21'!X42="Mayor",4,IF('EVALUACIÓN 19-21'!X42="Moderado",3,IF('EVALUACIÓN 19-21'!X42="Menor",2,IF('EVALUACIÓN 19-21'!X42="Insignificante",1)))))</f>
        <v>5</v>
      </c>
      <c r="S35" s="31" t="str">
        <f t="shared" si="2"/>
        <v>55</v>
      </c>
      <c r="U35" s="31" t="b">
        <f>IF('EVALUACIÓN 22'!O42="Casi Seguro",5,IF('EVALUACIÓN 22'!O42="Probable",4,IF('EVALUACIÓN 22'!O42="Posible",3,IF('EVALUACIÓN 22'!O42="Improbable",2,IF('EVALUACIÓN 22'!O42="Raro",1)))))</f>
        <v>0</v>
      </c>
      <c r="V35" s="31" t="b">
        <f>IF('EVALUACIÓN 22'!P42="Severo",5,IF('EVALUACIÓN 22'!P42="Mayor",4,IF('EVALUACIÓN 22'!P42="Moderado",3,IF('EVALUACIÓN 22'!P42="Menor",2,IF('EVALUACIÓN 22'!P42="Insignificante",1)))))</f>
        <v>0</v>
      </c>
      <c r="W35" s="31" t="str">
        <f t="shared" si="3"/>
        <v>FALSOFALSO</v>
      </c>
    </row>
    <row r="36" spans="2:23" x14ac:dyDescent="0.2">
      <c r="B36" s="36"/>
      <c r="I36" s="31">
        <f>IF('EVALUACIÓN 19-21'!I43="Casi Seguro",5,IF('EVALUACIÓN 19-21'!I43="Probable",4,IF('EVALUACIÓN 19-21'!I43="Posible",3,IF('EVALUACIÓN 19-21'!I43="Improbable",2,IF('EVALUACIÓN 19-21'!I43="Raro",1)))))</f>
        <v>4</v>
      </c>
      <c r="J36" s="31">
        <f>IF('EVALUACIÓN 19-21'!J43="Severo",5,IF('EVALUACIÓN 19-21'!J43="Mayor",4,IF('EVALUACIÓN 19-21'!J43="Moderado",3,IF('EVALUACIÓN 19-21'!J43="Menor",2,IF('EVALUACIÓN 19-21'!J43="Insignificante",1)))))</f>
        <v>4</v>
      </c>
      <c r="K36" s="31" t="str">
        <f t="shared" si="0"/>
        <v>44</v>
      </c>
      <c r="L36" s="32"/>
      <c r="M36" s="31" t="b">
        <f>IF('EVALUACIÓN 19-21'!P43="Casi Seguro",5,IF('EVALUACIÓN 19-21'!P43="Probable",4,IF('EVALUACIÓN 19-21'!P43="Posible",3,IF('EVALUACIÓN 19-21'!P43="Improbable",2,IF('EVALUACIÓN 19-21'!P43="Raro",1)))))</f>
        <v>0</v>
      </c>
      <c r="N36" s="31" t="b">
        <f>IF('EVALUACIÓN 19-21'!Q43="Severo",5,IF('EVALUACIÓN 19-21'!Q43="Mayor",4,IF('EVALUACIÓN 19-21'!Q43="Moderado",3,IF('EVALUACIÓN 19-21'!Q43="Menor",2,IF('EVALUACIÓN 19-21'!Q43="Insignificante",1)))))</f>
        <v>0</v>
      </c>
      <c r="O36" s="31" t="str">
        <f t="shared" si="1"/>
        <v>FALSOFALSO</v>
      </c>
      <c r="Q36" s="31">
        <f>IF('EVALUACIÓN 19-21'!W43="Casi Seguro",5,IF('EVALUACIÓN 19-21'!W43="Probable",4,IF('EVALUACIÓN 19-21'!W43="Posible",3,IF('EVALUACIÓN 19-21'!W43="Improbable",2,IF('EVALUACIÓN 19-21'!W43="Raro",1)))))</f>
        <v>3</v>
      </c>
      <c r="R36" s="31">
        <f>IF('EVALUACIÓN 19-21'!X43="Severo",5,IF('EVALUACIÓN 19-21'!X43="Mayor",4,IF('EVALUACIÓN 19-21'!X43="Moderado",3,IF('EVALUACIÓN 19-21'!X43="Menor",2,IF('EVALUACIÓN 19-21'!X43="Insignificante",1)))))</f>
        <v>2</v>
      </c>
      <c r="S36" s="31" t="str">
        <f t="shared" si="2"/>
        <v>32</v>
      </c>
      <c r="U36" s="31" t="b">
        <f>IF('EVALUACIÓN 22'!O43="Casi Seguro",5,IF('EVALUACIÓN 22'!O43="Probable",4,IF('EVALUACIÓN 22'!O43="Posible",3,IF('EVALUACIÓN 22'!O43="Improbable",2,IF('EVALUACIÓN 22'!O43="Raro",1)))))</f>
        <v>0</v>
      </c>
      <c r="V36" s="31" t="b">
        <f>IF('EVALUACIÓN 22'!P43="Severo",5,IF('EVALUACIÓN 22'!P43="Mayor",4,IF('EVALUACIÓN 22'!P43="Moderado",3,IF('EVALUACIÓN 22'!P43="Menor",2,IF('EVALUACIÓN 22'!P43="Insignificante",1)))))</f>
        <v>0</v>
      </c>
      <c r="W36" s="31" t="str">
        <f t="shared" si="3"/>
        <v>FALSOFALSO</v>
      </c>
    </row>
    <row r="37" spans="2:23" x14ac:dyDescent="0.2">
      <c r="B37" s="36"/>
      <c r="I37" s="31">
        <f>IF('EVALUACIÓN 19-21'!I44="Casi Seguro",5,IF('EVALUACIÓN 19-21'!I44="Probable",4,IF('EVALUACIÓN 19-21'!I44="Posible",3,IF('EVALUACIÓN 19-21'!I44="Improbable",2,IF('EVALUACIÓN 19-21'!I44="Raro",1)))))</f>
        <v>4</v>
      </c>
      <c r="J37" s="31">
        <f>IF('EVALUACIÓN 19-21'!J44="Severo",5,IF('EVALUACIÓN 19-21'!J44="Mayor",4,IF('EVALUACIÓN 19-21'!J44="Moderado",3,IF('EVALUACIÓN 19-21'!J44="Menor",2,IF('EVALUACIÓN 19-21'!J44="Insignificante",1)))))</f>
        <v>5</v>
      </c>
      <c r="K37" s="31" t="str">
        <f t="shared" si="0"/>
        <v>45</v>
      </c>
      <c r="L37" s="32"/>
      <c r="M37" s="31">
        <f>IF('EVALUACIÓN 19-21'!P44="Casi Seguro",5,IF('EVALUACIÓN 19-21'!P44="Probable",4,IF('EVALUACIÓN 19-21'!P44="Posible",3,IF('EVALUACIÓN 19-21'!P44="Improbable",2,IF('EVALUACIÓN 19-21'!P44="Raro",1)))))</f>
        <v>3</v>
      </c>
      <c r="N37" s="31">
        <f>IF('EVALUACIÓN 19-21'!Q44="Severo",5,IF('EVALUACIÓN 19-21'!Q44="Mayor",4,IF('EVALUACIÓN 19-21'!Q44="Moderado",3,IF('EVALUACIÓN 19-21'!Q44="Menor",2,IF('EVALUACIÓN 19-21'!Q44="Insignificante",1)))))</f>
        <v>4</v>
      </c>
      <c r="O37" s="31" t="str">
        <f t="shared" si="1"/>
        <v>34</v>
      </c>
      <c r="Q37" s="31" t="b">
        <f>IF('EVALUACIÓN 19-21'!W44="Casi Seguro",5,IF('EVALUACIÓN 19-21'!W44="Probable",4,IF('EVALUACIÓN 19-21'!W44="Posible",3,IF('EVALUACIÓN 19-21'!W44="Improbable",2,IF('EVALUACIÓN 19-21'!W44="Raro",1)))))</f>
        <v>0</v>
      </c>
      <c r="R37" s="31" t="b">
        <f>IF('EVALUACIÓN 19-21'!X44="Severo",5,IF('EVALUACIÓN 19-21'!X44="Mayor",4,IF('EVALUACIÓN 19-21'!X44="Moderado",3,IF('EVALUACIÓN 19-21'!X44="Menor",2,IF('EVALUACIÓN 19-21'!X44="Insignificante",1)))))</f>
        <v>0</v>
      </c>
      <c r="S37" s="31" t="str">
        <f t="shared" si="2"/>
        <v>FALSOFALSO</v>
      </c>
      <c r="U37" s="31" t="b">
        <f>IF('EVALUACIÓN 22'!O44="Casi Seguro",5,IF('EVALUACIÓN 22'!O44="Probable",4,IF('EVALUACIÓN 22'!O44="Posible",3,IF('EVALUACIÓN 22'!O44="Improbable",2,IF('EVALUACIÓN 22'!O44="Raro",1)))))</f>
        <v>0</v>
      </c>
      <c r="V37" s="31" t="b">
        <f>IF('EVALUACIÓN 22'!P44="Severo",5,IF('EVALUACIÓN 22'!P44="Mayor",4,IF('EVALUACIÓN 22'!P44="Moderado",3,IF('EVALUACIÓN 22'!P44="Menor",2,IF('EVALUACIÓN 22'!P44="Insignificante",1)))))</f>
        <v>0</v>
      </c>
      <c r="W37" s="31" t="str">
        <f t="shared" si="3"/>
        <v>FALSOFALSO</v>
      </c>
    </row>
    <row r="38" spans="2:23" x14ac:dyDescent="0.2">
      <c r="B38" s="38"/>
      <c r="I38" s="31">
        <f>IF('EVALUACIÓN 19-21'!I45="Casi Seguro",5,IF('EVALUACIÓN 19-21'!I45="Probable",4,IF('EVALUACIÓN 19-21'!I45="Posible",3,IF('EVALUACIÓN 19-21'!I45="Improbable",2,IF('EVALUACIÓN 19-21'!I45="Raro",1)))))</f>
        <v>5</v>
      </c>
      <c r="J38" s="31">
        <f>IF('EVALUACIÓN 19-21'!J45="Severo",5,IF('EVALUACIÓN 19-21'!J45="Mayor",4,IF('EVALUACIÓN 19-21'!J45="Moderado",3,IF('EVALUACIÓN 19-21'!J45="Menor",2,IF('EVALUACIÓN 19-21'!J45="Insignificante",1)))))</f>
        <v>5</v>
      </c>
      <c r="K38" s="31" t="str">
        <f t="shared" si="0"/>
        <v>55</v>
      </c>
      <c r="L38" s="32"/>
      <c r="M38" s="31">
        <f>IF('EVALUACIÓN 19-21'!P45="Casi Seguro",5,IF('EVALUACIÓN 19-21'!P45="Probable",4,IF('EVALUACIÓN 19-21'!P45="Posible",3,IF('EVALUACIÓN 19-21'!P45="Improbable",2,IF('EVALUACIÓN 19-21'!P45="Raro",1)))))</f>
        <v>3</v>
      </c>
      <c r="N38" s="31">
        <f>IF('EVALUACIÓN 19-21'!Q45="Severo",5,IF('EVALUACIÓN 19-21'!Q45="Mayor",4,IF('EVALUACIÓN 19-21'!Q45="Moderado",3,IF('EVALUACIÓN 19-21'!Q45="Menor",2,IF('EVALUACIÓN 19-21'!Q45="Insignificante",1)))))</f>
        <v>4</v>
      </c>
      <c r="O38" s="31" t="str">
        <f t="shared" si="1"/>
        <v>34</v>
      </c>
      <c r="Q38" s="31">
        <f>IF('EVALUACIÓN 19-21'!W45="Casi Seguro",5,IF('EVALUACIÓN 19-21'!W45="Probable",4,IF('EVALUACIÓN 19-21'!W45="Posible",3,IF('EVALUACIÓN 19-21'!W45="Improbable",2,IF('EVALUACIÓN 19-21'!W45="Raro",1)))))</f>
        <v>5</v>
      </c>
      <c r="R38" s="31">
        <f>IF('EVALUACIÓN 19-21'!X45="Severo",5,IF('EVALUACIÓN 19-21'!X45="Mayor",4,IF('EVALUACIÓN 19-21'!X45="Moderado",3,IF('EVALUACIÓN 19-21'!X45="Menor",2,IF('EVALUACIÓN 19-21'!X45="Insignificante",1)))))</f>
        <v>5</v>
      </c>
      <c r="S38" s="31" t="str">
        <f t="shared" si="2"/>
        <v>55</v>
      </c>
      <c r="U38" s="31" t="b">
        <f>IF('EVALUACIÓN 22'!O45="Casi Seguro",5,IF('EVALUACIÓN 22'!O45="Probable",4,IF('EVALUACIÓN 22'!O45="Posible",3,IF('EVALUACIÓN 22'!O45="Improbable",2,IF('EVALUACIÓN 22'!O45="Raro",1)))))</f>
        <v>0</v>
      </c>
      <c r="V38" s="31" t="b">
        <f>IF('EVALUACIÓN 22'!P45="Severo",5,IF('EVALUACIÓN 22'!P45="Mayor",4,IF('EVALUACIÓN 22'!P45="Moderado",3,IF('EVALUACIÓN 22'!P45="Menor",2,IF('EVALUACIÓN 22'!P45="Insignificante",1)))))</f>
        <v>0</v>
      </c>
      <c r="W38" s="31" t="str">
        <f t="shared" si="3"/>
        <v>FALSOFALSO</v>
      </c>
    </row>
    <row r="39" spans="2:23" x14ac:dyDescent="0.2">
      <c r="B39" s="36"/>
      <c r="I39" s="31" t="b">
        <f>IF('EVALUACIÓN 19-21'!I46="Casi Seguro",5,IF('EVALUACIÓN 19-21'!I46="Probable",4,IF('EVALUACIÓN 19-21'!I46="Posible",3,IF('EVALUACIÓN 19-21'!I46="Improbable",2,IF('EVALUACIÓN 19-21'!I46="Raro",1)))))</f>
        <v>0</v>
      </c>
      <c r="J39" s="31" t="b">
        <f>IF('EVALUACIÓN 19-21'!J46="Severo",5,IF('EVALUACIÓN 19-21'!J46="Mayor",4,IF('EVALUACIÓN 19-21'!J46="Moderado",3,IF('EVALUACIÓN 19-21'!J46="Menor",2,IF('EVALUACIÓN 19-21'!J46="Insignificante",1)))))</f>
        <v>0</v>
      </c>
      <c r="K39" s="31" t="str">
        <f t="shared" si="0"/>
        <v>FALSOFALSO</v>
      </c>
      <c r="L39" s="32"/>
      <c r="M39" s="31">
        <f>IF('EVALUACIÓN 19-21'!P46="Casi Seguro",5,IF('EVALUACIÓN 19-21'!P46="Probable",4,IF('EVALUACIÓN 19-21'!P46="Posible",3,IF('EVALUACIÓN 19-21'!P46="Improbable",2,IF('EVALUACIÓN 19-21'!P46="Raro",1)))))</f>
        <v>5</v>
      </c>
      <c r="N39" s="31">
        <f>IF('EVALUACIÓN 19-21'!Q46="Severo",5,IF('EVALUACIÓN 19-21'!Q46="Mayor",4,IF('EVALUACIÓN 19-21'!Q46="Moderado",3,IF('EVALUACIÓN 19-21'!Q46="Menor",2,IF('EVALUACIÓN 19-21'!Q46="Insignificante",1)))))</f>
        <v>3</v>
      </c>
      <c r="O39" s="31" t="str">
        <f t="shared" si="1"/>
        <v>53</v>
      </c>
      <c r="Q39" s="31">
        <f>IF('EVALUACIÓN 19-21'!W46="Casi Seguro",5,IF('EVALUACIÓN 19-21'!W46="Probable",4,IF('EVALUACIÓN 19-21'!W46="Posible",3,IF('EVALUACIÓN 19-21'!W46="Improbable",2,IF('EVALUACIÓN 19-21'!W46="Raro",1)))))</f>
        <v>3</v>
      </c>
      <c r="R39" s="31">
        <f>IF('EVALUACIÓN 19-21'!X46="Severo",5,IF('EVALUACIÓN 19-21'!X46="Mayor",4,IF('EVALUACIÓN 19-21'!X46="Moderado",3,IF('EVALUACIÓN 19-21'!X46="Menor",2,IF('EVALUACIÓN 19-21'!X46="Insignificante",1)))))</f>
        <v>4</v>
      </c>
      <c r="S39" s="31" t="str">
        <f t="shared" si="2"/>
        <v>34</v>
      </c>
      <c r="U39" s="31" t="b">
        <f>IF('EVALUACIÓN 22'!O46="Casi Seguro",5,IF('EVALUACIÓN 22'!O46="Probable",4,IF('EVALUACIÓN 22'!O46="Posible",3,IF('EVALUACIÓN 22'!O46="Improbable",2,IF('EVALUACIÓN 22'!O46="Raro",1)))))</f>
        <v>0</v>
      </c>
      <c r="V39" s="31" t="b">
        <f>IF('EVALUACIÓN 22'!P46="Severo",5,IF('EVALUACIÓN 22'!P46="Mayor",4,IF('EVALUACIÓN 22'!P46="Moderado",3,IF('EVALUACIÓN 22'!P46="Menor",2,IF('EVALUACIÓN 22'!P46="Insignificante",1)))))</f>
        <v>0</v>
      </c>
      <c r="W39" s="31" t="str">
        <f t="shared" si="3"/>
        <v>FALSOFALSO</v>
      </c>
    </row>
    <row r="40" spans="2:23" x14ac:dyDescent="0.2">
      <c r="B40" s="36"/>
      <c r="I40" s="31" t="b">
        <f>IF('EVALUACIÓN 19-21'!I47="Casi Seguro",5,IF('EVALUACIÓN 19-21'!I47="Probable",4,IF('EVALUACIÓN 19-21'!I47="Posible",3,IF('EVALUACIÓN 19-21'!I47="Improbable",2,IF('EVALUACIÓN 19-21'!I47="Raro",1)))))</f>
        <v>0</v>
      </c>
      <c r="J40" s="31" t="b">
        <f>IF('EVALUACIÓN 19-21'!J47="Severo",5,IF('EVALUACIÓN 19-21'!J47="Mayor",4,IF('EVALUACIÓN 19-21'!J47="Moderado",3,IF('EVALUACIÓN 19-21'!J47="Menor",2,IF('EVALUACIÓN 19-21'!J47="Insignificante",1)))))</f>
        <v>0</v>
      </c>
      <c r="K40" s="31" t="str">
        <f t="shared" si="0"/>
        <v>FALSOFALSO</v>
      </c>
      <c r="L40" s="32"/>
      <c r="M40" s="31">
        <f>IF('EVALUACIÓN 19-21'!P47="Casi Seguro",5,IF('EVALUACIÓN 19-21'!P47="Probable",4,IF('EVALUACIÓN 19-21'!P47="Posible",3,IF('EVALUACIÓN 19-21'!P47="Improbable",2,IF('EVALUACIÓN 19-21'!P47="Raro",1)))))</f>
        <v>2</v>
      </c>
      <c r="N40" s="31">
        <f>IF('EVALUACIÓN 19-21'!Q47="Severo",5,IF('EVALUACIÓN 19-21'!Q47="Mayor",4,IF('EVALUACIÓN 19-21'!Q47="Moderado",3,IF('EVALUACIÓN 19-21'!Q47="Menor",2,IF('EVALUACIÓN 19-21'!Q47="Insignificante",1)))))</f>
        <v>5</v>
      </c>
      <c r="O40" s="31" t="str">
        <f t="shared" si="1"/>
        <v>25</v>
      </c>
      <c r="Q40" s="31">
        <f>IF('EVALUACIÓN 19-21'!W47="Casi Seguro",5,IF('EVALUACIÓN 19-21'!W47="Probable",4,IF('EVALUACIÓN 19-21'!W47="Posible",3,IF('EVALUACIÓN 19-21'!W47="Improbable",2,IF('EVALUACIÓN 19-21'!W47="Raro",1)))))</f>
        <v>5</v>
      </c>
      <c r="R40" s="31">
        <f>IF('EVALUACIÓN 19-21'!X47="Severo",5,IF('EVALUACIÓN 19-21'!X47="Mayor",4,IF('EVALUACIÓN 19-21'!X47="Moderado",3,IF('EVALUACIÓN 19-21'!X47="Menor",2,IF('EVALUACIÓN 19-21'!X47="Insignificante",1)))))</f>
        <v>5</v>
      </c>
      <c r="S40" s="31" t="str">
        <f t="shared" si="2"/>
        <v>55</v>
      </c>
      <c r="U40" s="31" t="b">
        <f>IF('EVALUACIÓN 22'!O47="Casi Seguro",5,IF('EVALUACIÓN 22'!O47="Probable",4,IF('EVALUACIÓN 22'!O47="Posible",3,IF('EVALUACIÓN 22'!O47="Improbable",2,IF('EVALUACIÓN 22'!O47="Raro",1)))))</f>
        <v>0</v>
      </c>
      <c r="V40" s="31" t="b">
        <f>IF('EVALUACIÓN 22'!P47="Severo",5,IF('EVALUACIÓN 22'!P47="Mayor",4,IF('EVALUACIÓN 22'!P47="Moderado",3,IF('EVALUACIÓN 22'!P47="Menor",2,IF('EVALUACIÓN 22'!P47="Insignificante",1)))))</f>
        <v>0</v>
      </c>
      <c r="W40" s="31" t="str">
        <f t="shared" si="3"/>
        <v>FALSOFALSO</v>
      </c>
    </row>
    <row r="41" spans="2:23" x14ac:dyDescent="0.2">
      <c r="B41" s="36"/>
      <c r="I41" s="31" t="b">
        <f>IF('EVALUACIÓN 19-21'!I48="Casi Seguro",5,IF('EVALUACIÓN 19-21'!I48="Probable",4,IF('EVALUACIÓN 19-21'!I48="Posible",3,IF('EVALUACIÓN 19-21'!I48="Improbable",2,IF('EVALUACIÓN 19-21'!I48="Raro",1)))))</f>
        <v>0</v>
      </c>
      <c r="J41" s="31" t="b">
        <f>IF('EVALUACIÓN 19-21'!J48="Severo",5,IF('EVALUACIÓN 19-21'!J48="Mayor",4,IF('EVALUACIÓN 19-21'!J48="Moderado",3,IF('EVALUACIÓN 19-21'!J48="Menor",2,IF('EVALUACIÓN 19-21'!J48="Insignificante",1)))))</f>
        <v>0</v>
      </c>
      <c r="K41" s="31" t="str">
        <f t="shared" si="0"/>
        <v>FALSOFALSO</v>
      </c>
      <c r="L41" s="32"/>
      <c r="M41" s="31">
        <f>IF('EVALUACIÓN 19-21'!P48="Casi Seguro",5,IF('EVALUACIÓN 19-21'!P48="Probable",4,IF('EVALUACIÓN 19-21'!P48="Posible",3,IF('EVALUACIÓN 19-21'!P48="Improbable",2,IF('EVALUACIÓN 19-21'!P48="Raro",1)))))</f>
        <v>4</v>
      </c>
      <c r="N41" s="31">
        <f>IF('EVALUACIÓN 19-21'!Q48="Severo",5,IF('EVALUACIÓN 19-21'!Q48="Mayor",4,IF('EVALUACIÓN 19-21'!Q48="Moderado",3,IF('EVALUACIÓN 19-21'!Q48="Menor",2,IF('EVALUACIÓN 19-21'!Q48="Insignificante",1)))))</f>
        <v>4</v>
      </c>
      <c r="O41" s="31" t="str">
        <f t="shared" si="1"/>
        <v>44</v>
      </c>
      <c r="Q41" s="31" t="b">
        <f>IF('EVALUACIÓN 19-21'!W48="Casi Seguro",5,IF('EVALUACIÓN 19-21'!W48="Probable",4,IF('EVALUACIÓN 19-21'!W48="Posible",3,IF('EVALUACIÓN 19-21'!W48="Improbable",2,IF('EVALUACIÓN 19-21'!W48="Raro",1)))))</f>
        <v>0</v>
      </c>
      <c r="R41" s="31" t="b">
        <f>IF('EVALUACIÓN 19-21'!X48="Severo",5,IF('EVALUACIÓN 19-21'!X48="Mayor",4,IF('EVALUACIÓN 19-21'!X48="Moderado",3,IF('EVALUACIÓN 19-21'!X48="Menor",2,IF('EVALUACIÓN 19-21'!X48="Insignificante",1)))))</f>
        <v>0</v>
      </c>
      <c r="S41" s="31" t="str">
        <f t="shared" si="2"/>
        <v>FALSOFALSO</v>
      </c>
      <c r="U41" s="31" t="b">
        <f>IF('EVALUACIÓN 22'!O48="Casi Seguro",5,IF('EVALUACIÓN 22'!O48="Probable",4,IF('EVALUACIÓN 22'!O48="Posible",3,IF('EVALUACIÓN 22'!O48="Improbable",2,IF('EVALUACIÓN 22'!O48="Raro",1)))))</f>
        <v>0</v>
      </c>
      <c r="V41" s="31" t="b">
        <f>IF('EVALUACIÓN 22'!P48="Severo",5,IF('EVALUACIÓN 22'!P48="Mayor",4,IF('EVALUACIÓN 22'!P48="Moderado",3,IF('EVALUACIÓN 22'!P48="Menor",2,IF('EVALUACIÓN 22'!P48="Insignificante",1)))))</f>
        <v>0</v>
      </c>
      <c r="W41" s="31" t="str">
        <f t="shared" si="3"/>
        <v>FALSOFALSO</v>
      </c>
    </row>
    <row r="42" spans="2:23" x14ac:dyDescent="0.2">
      <c r="B42" s="36"/>
      <c r="I42" s="31" t="b">
        <f>IF('EVALUACIÓN 19-21'!I49="Casi Seguro",5,IF('EVALUACIÓN 19-21'!I49="Probable",4,IF('EVALUACIÓN 19-21'!I49="Posible",3,IF('EVALUACIÓN 19-21'!I49="Improbable",2,IF('EVALUACIÓN 19-21'!I49="Raro",1)))))</f>
        <v>0</v>
      </c>
      <c r="J42" s="31" t="b">
        <f>IF('EVALUACIÓN 19-21'!J49="Severo",5,IF('EVALUACIÓN 19-21'!J49="Mayor",4,IF('EVALUACIÓN 19-21'!J49="Moderado",3,IF('EVALUACIÓN 19-21'!J49="Menor",2,IF('EVALUACIÓN 19-21'!J49="Insignificante",1)))))</f>
        <v>0</v>
      </c>
      <c r="K42" s="31" t="str">
        <f t="shared" si="0"/>
        <v>FALSOFALSO</v>
      </c>
      <c r="L42" s="32"/>
      <c r="M42" s="31" t="b">
        <f>IF('EVALUACIÓN 19-21'!P49="Casi Seguro",5,IF('EVALUACIÓN 19-21'!P49="Probable",4,IF('EVALUACIÓN 19-21'!P49="Posible",3,IF('EVALUACIÓN 19-21'!P49="Improbable",2,IF('EVALUACIÓN 19-21'!P49="Raro",1)))))</f>
        <v>0</v>
      </c>
      <c r="N42" s="31" t="b">
        <f>IF('EVALUACIÓN 19-21'!Q49="Severo",5,IF('EVALUACIÓN 19-21'!Q49="Mayor",4,IF('EVALUACIÓN 19-21'!Q49="Moderado",3,IF('EVALUACIÓN 19-21'!Q49="Menor",2,IF('EVALUACIÓN 19-21'!Q49="Insignificante",1)))))</f>
        <v>0</v>
      </c>
      <c r="O42" s="31" t="str">
        <f t="shared" si="1"/>
        <v>FALSOFALSO</v>
      </c>
      <c r="Q42" s="31" t="b">
        <f>IF('EVALUACIÓN 19-21'!W49="Casi Seguro",5,IF('EVALUACIÓN 19-21'!W49="Probable",4,IF('EVALUACIÓN 19-21'!W49="Posible",3,IF('EVALUACIÓN 19-21'!W49="Improbable",2,IF('EVALUACIÓN 19-21'!W49="Raro",1)))))</f>
        <v>0</v>
      </c>
      <c r="R42" s="31" t="b">
        <f>IF('EVALUACIÓN 19-21'!X49="Severo",5,IF('EVALUACIÓN 19-21'!X49="Mayor",4,IF('EVALUACIÓN 19-21'!X49="Moderado",3,IF('EVALUACIÓN 19-21'!X49="Menor",2,IF('EVALUACIÓN 19-21'!X49="Insignificante",1)))))</f>
        <v>0</v>
      </c>
      <c r="S42" s="31" t="str">
        <f t="shared" si="2"/>
        <v>FALSOFALSO</v>
      </c>
      <c r="U42" s="31" t="b">
        <f>IF('EVALUACIÓN 22'!O49="Casi Seguro",5,IF('EVALUACIÓN 22'!O49="Probable",4,IF('EVALUACIÓN 22'!O49="Posible",3,IF('EVALUACIÓN 22'!O49="Improbable",2,IF('EVALUACIÓN 22'!O49="Raro",1)))))</f>
        <v>0</v>
      </c>
      <c r="V42" s="31" t="b">
        <f>IF('EVALUACIÓN 22'!P49="Severo",5,IF('EVALUACIÓN 22'!P49="Mayor",4,IF('EVALUACIÓN 22'!P49="Moderado",3,IF('EVALUACIÓN 22'!P49="Menor",2,IF('EVALUACIÓN 22'!P49="Insignificante",1)))))</f>
        <v>0</v>
      </c>
      <c r="W42" s="31" t="str">
        <f t="shared" si="3"/>
        <v>FALSOFALSO</v>
      </c>
    </row>
    <row r="43" spans="2:23" x14ac:dyDescent="0.2">
      <c r="B43" s="36"/>
      <c r="I43" s="31" t="b">
        <f>IF('EVALUACIÓN 19-21'!I50="Casi Seguro",5,IF('EVALUACIÓN 19-21'!I50="Probable",4,IF('EVALUACIÓN 19-21'!I50="Posible",3,IF('EVALUACIÓN 19-21'!I50="Improbable",2,IF('EVALUACIÓN 19-21'!I50="Raro",1)))))</f>
        <v>0</v>
      </c>
      <c r="J43" s="31" t="b">
        <f>IF('EVALUACIÓN 19-21'!J50="Severo",5,IF('EVALUACIÓN 19-21'!J50="Mayor",4,IF('EVALUACIÓN 19-21'!J50="Moderado",3,IF('EVALUACIÓN 19-21'!J50="Menor",2,IF('EVALUACIÓN 19-21'!J50="Insignificante",1)))))</f>
        <v>0</v>
      </c>
      <c r="K43" s="31" t="str">
        <f t="shared" si="0"/>
        <v>FALSOFALSO</v>
      </c>
      <c r="L43" s="32"/>
      <c r="M43" s="31" t="b">
        <f>IF('EVALUACIÓN 19-21'!P50="Casi Seguro",5,IF('EVALUACIÓN 19-21'!P50="Probable",4,IF('EVALUACIÓN 19-21'!P50="Posible",3,IF('EVALUACIÓN 19-21'!P50="Improbable",2,IF('EVALUACIÓN 19-21'!P50="Raro",1)))))</f>
        <v>0</v>
      </c>
      <c r="N43" s="31" t="b">
        <f>IF('EVALUACIÓN 19-21'!Q50="Severo",5,IF('EVALUACIÓN 19-21'!Q50="Mayor",4,IF('EVALUACIÓN 19-21'!Q50="Moderado",3,IF('EVALUACIÓN 19-21'!Q50="Menor",2,IF('EVALUACIÓN 19-21'!Q50="Insignificante",1)))))</f>
        <v>0</v>
      </c>
      <c r="O43" s="31" t="str">
        <f t="shared" si="1"/>
        <v>FALSOFALSO</v>
      </c>
      <c r="Q43" s="31" t="b">
        <f>IF('EVALUACIÓN 19-21'!W50="Casi Seguro",5,IF('EVALUACIÓN 19-21'!W50="Probable",4,IF('EVALUACIÓN 19-21'!W50="Posible",3,IF('EVALUACIÓN 19-21'!W50="Improbable",2,IF('EVALUACIÓN 19-21'!W50="Raro",1)))))</f>
        <v>0</v>
      </c>
      <c r="R43" s="31" t="b">
        <f>IF('EVALUACIÓN 19-21'!X50="Severo",5,IF('EVALUACIÓN 19-21'!X50="Mayor",4,IF('EVALUACIÓN 19-21'!X50="Moderado",3,IF('EVALUACIÓN 19-21'!X50="Menor",2,IF('EVALUACIÓN 19-21'!X50="Insignificante",1)))))</f>
        <v>0</v>
      </c>
      <c r="S43" s="31" t="str">
        <f t="shared" si="2"/>
        <v>FALSOFALSO</v>
      </c>
      <c r="U43" s="31" t="b">
        <f>IF('EVALUACIÓN 22'!O50="Casi Seguro",5,IF('EVALUACIÓN 22'!O50="Probable",4,IF('EVALUACIÓN 22'!O50="Posible",3,IF('EVALUACIÓN 22'!O50="Improbable",2,IF('EVALUACIÓN 22'!O50="Raro",1)))))</f>
        <v>0</v>
      </c>
      <c r="V43" s="31" t="b">
        <f>IF('EVALUACIÓN 22'!P50="Severo",5,IF('EVALUACIÓN 22'!P50="Mayor",4,IF('EVALUACIÓN 22'!P50="Moderado",3,IF('EVALUACIÓN 22'!P50="Menor",2,IF('EVALUACIÓN 22'!P50="Insignificante",1)))))</f>
        <v>0</v>
      </c>
      <c r="W43" s="31" t="str">
        <f t="shared" si="3"/>
        <v>FALSOFALSO</v>
      </c>
    </row>
    <row r="44" spans="2:23" x14ac:dyDescent="0.2">
      <c r="I44" s="31" t="b">
        <f>IF('EVALUACIÓN 19-21'!I51="Casi Seguro",5,IF('EVALUACIÓN 19-21'!I51="Probable",4,IF('EVALUACIÓN 19-21'!I51="Posible",3,IF('EVALUACIÓN 19-21'!I51="Improbable",2,IF('EVALUACIÓN 19-21'!I51="Raro",1)))))</f>
        <v>0</v>
      </c>
      <c r="J44" s="31" t="b">
        <f>IF('EVALUACIÓN 19-21'!J51="Severo",5,IF('EVALUACIÓN 19-21'!J51="Mayor",4,IF('EVALUACIÓN 19-21'!J51="Moderado",3,IF('EVALUACIÓN 19-21'!J51="Menor",2,IF('EVALUACIÓN 19-21'!J51="Insignificante",1)))))</f>
        <v>0</v>
      </c>
      <c r="K44" s="31" t="str">
        <f t="shared" si="0"/>
        <v>FALSOFALSO</v>
      </c>
      <c r="L44" s="32"/>
      <c r="M44" s="31" t="b">
        <f>IF('EVALUACIÓN 19-21'!P51="Casi Seguro",5,IF('EVALUACIÓN 19-21'!P51="Probable",4,IF('EVALUACIÓN 19-21'!P51="Posible",3,IF('EVALUACIÓN 19-21'!P51="Improbable",2,IF('EVALUACIÓN 19-21'!P51="Raro",1)))))</f>
        <v>0</v>
      </c>
      <c r="N44" s="31" t="b">
        <f>IF('EVALUACIÓN 19-21'!Q51="Severo",5,IF('EVALUACIÓN 19-21'!Q51="Mayor",4,IF('EVALUACIÓN 19-21'!Q51="Moderado",3,IF('EVALUACIÓN 19-21'!Q51="Menor",2,IF('EVALUACIÓN 19-21'!Q51="Insignificante",1)))))</f>
        <v>0</v>
      </c>
      <c r="O44" s="31" t="str">
        <f t="shared" si="1"/>
        <v>FALSOFALSO</v>
      </c>
      <c r="Q44" s="31" t="b">
        <f>IF('EVALUACIÓN 19-21'!W51="Casi Seguro",5,IF('EVALUACIÓN 19-21'!W51="Probable",4,IF('EVALUACIÓN 19-21'!W51="Posible",3,IF('EVALUACIÓN 19-21'!W51="Improbable",2,IF('EVALUACIÓN 19-21'!W51="Raro",1)))))</f>
        <v>0</v>
      </c>
      <c r="R44" s="31" t="b">
        <f>IF('EVALUACIÓN 19-21'!X51="Severo",5,IF('EVALUACIÓN 19-21'!X51="Mayor",4,IF('EVALUACIÓN 19-21'!X51="Moderado",3,IF('EVALUACIÓN 19-21'!X51="Menor",2,IF('EVALUACIÓN 19-21'!X51="Insignificante",1)))))</f>
        <v>0</v>
      </c>
      <c r="S44" s="31" t="str">
        <f t="shared" si="2"/>
        <v>FALSOFALSO</v>
      </c>
      <c r="U44" s="31" t="b">
        <f>IF('EVALUACIÓN 22'!O51="Casi Seguro",5,IF('EVALUACIÓN 22'!O51="Probable",4,IF('EVALUACIÓN 22'!O51="Posible",3,IF('EVALUACIÓN 22'!O51="Improbable",2,IF('EVALUACIÓN 22'!O51="Raro",1)))))</f>
        <v>0</v>
      </c>
      <c r="V44" s="31" t="b">
        <f>IF('EVALUACIÓN 22'!P51="Severo",5,IF('EVALUACIÓN 22'!P51="Mayor",4,IF('EVALUACIÓN 22'!P51="Moderado",3,IF('EVALUACIÓN 22'!P51="Menor",2,IF('EVALUACIÓN 22'!P51="Insignificante",1)))))</f>
        <v>0</v>
      </c>
      <c r="W44" s="31" t="str">
        <f t="shared" si="3"/>
        <v>FALSOFALSO</v>
      </c>
    </row>
    <row r="45" spans="2:23" x14ac:dyDescent="0.2">
      <c r="I45" s="31" t="b">
        <f>IF('EVALUACIÓN 19-21'!I52="Casi Seguro",5,IF('EVALUACIÓN 19-21'!I52="Probable",4,IF('EVALUACIÓN 19-21'!I52="Posible",3,IF('EVALUACIÓN 19-21'!I52="Improbable",2,IF('EVALUACIÓN 19-21'!I52="Raro",1)))))</f>
        <v>0</v>
      </c>
      <c r="J45" s="31" t="b">
        <f>IF('EVALUACIÓN 19-21'!J52="Severo",5,IF('EVALUACIÓN 19-21'!J52="Mayor",4,IF('EVALUACIÓN 19-21'!J52="Moderado",3,IF('EVALUACIÓN 19-21'!J52="Menor",2,IF('EVALUACIÓN 19-21'!J52="Insignificante",1)))))</f>
        <v>0</v>
      </c>
      <c r="K45" s="31" t="str">
        <f t="shared" si="0"/>
        <v>FALSOFALSO</v>
      </c>
      <c r="L45" s="32"/>
      <c r="M45" s="31" t="b">
        <f>IF('EVALUACIÓN 19-21'!P52="Casi Seguro",5,IF('EVALUACIÓN 19-21'!P52="Probable",4,IF('EVALUACIÓN 19-21'!P52="Posible",3,IF('EVALUACIÓN 19-21'!P52="Improbable",2,IF('EVALUACIÓN 19-21'!P52="Raro",1)))))</f>
        <v>0</v>
      </c>
      <c r="N45" s="31" t="b">
        <f>IF('EVALUACIÓN 19-21'!Q52="Severo",5,IF('EVALUACIÓN 19-21'!Q52="Mayor",4,IF('EVALUACIÓN 19-21'!Q52="Moderado",3,IF('EVALUACIÓN 19-21'!Q52="Menor",2,IF('EVALUACIÓN 19-21'!Q52="Insignificante",1)))))</f>
        <v>0</v>
      </c>
      <c r="O45" s="31" t="str">
        <f t="shared" si="1"/>
        <v>FALSOFALSO</v>
      </c>
      <c r="Q45" s="31" t="b">
        <f>IF('EVALUACIÓN 19-21'!W52="Casi Seguro",5,IF('EVALUACIÓN 19-21'!W52="Probable",4,IF('EVALUACIÓN 19-21'!W52="Posible",3,IF('EVALUACIÓN 19-21'!W52="Improbable",2,IF('EVALUACIÓN 19-21'!W52="Raro",1)))))</f>
        <v>0</v>
      </c>
      <c r="R45" s="31" t="b">
        <f>IF('EVALUACIÓN 19-21'!X52="Severo",5,IF('EVALUACIÓN 19-21'!X52="Mayor",4,IF('EVALUACIÓN 19-21'!X52="Moderado",3,IF('EVALUACIÓN 19-21'!X52="Menor",2,IF('EVALUACIÓN 19-21'!X52="Insignificante",1)))))</f>
        <v>0</v>
      </c>
      <c r="S45" s="31" t="str">
        <f t="shared" si="2"/>
        <v>FALSOFALSO</v>
      </c>
      <c r="U45" s="31" t="b">
        <f>IF('EVALUACIÓN 22'!O52="Casi Seguro",5,IF('EVALUACIÓN 22'!O52="Probable",4,IF('EVALUACIÓN 22'!O52="Posible",3,IF('EVALUACIÓN 22'!O52="Improbable",2,IF('EVALUACIÓN 22'!O52="Raro",1)))))</f>
        <v>0</v>
      </c>
      <c r="V45" s="31" t="b">
        <f>IF('EVALUACIÓN 22'!P52="Severo",5,IF('EVALUACIÓN 22'!P52="Mayor",4,IF('EVALUACIÓN 22'!P52="Moderado",3,IF('EVALUACIÓN 22'!P52="Menor",2,IF('EVALUACIÓN 22'!P52="Insignificante",1)))))</f>
        <v>0</v>
      </c>
      <c r="W45" s="31" t="str">
        <f t="shared" si="3"/>
        <v>FALSOFALSO</v>
      </c>
    </row>
    <row r="46" spans="2:23" x14ac:dyDescent="0.2">
      <c r="I46" s="31" t="b">
        <f>IF('EVALUACIÓN 19-21'!I53="Casi Seguro",5,IF('EVALUACIÓN 19-21'!I53="Probable",4,IF('EVALUACIÓN 19-21'!I53="Posible",3,IF('EVALUACIÓN 19-21'!I53="Improbable",2,IF('EVALUACIÓN 19-21'!I53="Raro",1)))))</f>
        <v>0</v>
      </c>
      <c r="J46" s="31" t="b">
        <f>IF('EVALUACIÓN 19-21'!J53="Severo",5,IF('EVALUACIÓN 19-21'!J53="Mayor",4,IF('EVALUACIÓN 19-21'!J53="Moderado",3,IF('EVALUACIÓN 19-21'!J53="Menor",2,IF('EVALUACIÓN 19-21'!J53="Insignificante",1)))))</f>
        <v>0</v>
      </c>
      <c r="K46" s="31" t="str">
        <f t="shared" si="0"/>
        <v>FALSOFALSO</v>
      </c>
      <c r="L46" s="32"/>
      <c r="M46" s="31" t="b">
        <f>IF('EVALUACIÓN 19-21'!P53="Casi Seguro",5,IF('EVALUACIÓN 19-21'!P53="Probable",4,IF('EVALUACIÓN 19-21'!P53="Posible",3,IF('EVALUACIÓN 19-21'!P53="Improbable",2,IF('EVALUACIÓN 19-21'!P53="Raro",1)))))</f>
        <v>0</v>
      </c>
      <c r="N46" s="31" t="b">
        <f>IF('EVALUACIÓN 19-21'!Q53="Severo",5,IF('EVALUACIÓN 19-21'!Q53="Mayor",4,IF('EVALUACIÓN 19-21'!Q53="Moderado",3,IF('EVALUACIÓN 19-21'!Q53="Menor",2,IF('EVALUACIÓN 19-21'!Q53="Insignificante",1)))))</f>
        <v>0</v>
      </c>
      <c r="O46" s="31" t="str">
        <f t="shared" si="1"/>
        <v>FALSOFALSO</v>
      </c>
      <c r="Q46" s="31" t="b">
        <f>IF('EVALUACIÓN 19-21'!W53="Casi Seguro",5,IF('EVALUACIÓN 19-21'!W53="Probable",4,IF('EVALUACIÓN 19-21'!W53="Posible",3,IF('EVALUACIÓN 19-21'!W53="Improbable",2,IF('EVALUACIÓN 19-21'!W53="Raro",1)))))</f>
        <v>0</v>
      </c>
      <c r="R46" s="31" t="b">
        <f>IF('EVALUACIÓN 19-21'!X53="Severo",5,IF('EVALUACIÓN 19-21'!X53="Mayor",4,IF('EVALUACIÓN 19-21'!X53="Moderado",3,IF('EVALUACIÓN 19-21'!X53="Menor",2,IF('EVALUACIÓN 19-21'!X53="Insignificante",1)))))</f>
        <v>0</v>
      </c>
      <c r="S46" s="31" t="str">
        <f t="shared" si="2"/>
        <v>FALSOFALSO</v>
      </c>
      <c r="U46" s="31" t="b">
        <f>IF('EVALUACIÓN 22'!O53="Casi Seguro",5,IF('EVALUACIÓN 22'!O53="Probable",4,IF('EVALUACIÓN 22'!O53="Posible",3,IF('EVALUACIÓN 22'!O53="Improbable",2,IF('EVALUACIÓN 22'!O53="Raro",1)))))</f>
        <v>0</v>
      </c>
      <c r="V46" s="31" t="b">
        <f>IF('EVALUACIÓN 22'!P53="Severo",5,IF('EVALUACIÓN 22'!P53="Mayor",4,IF('EVALUACIÓN 22'!P53="Moderado",3,IF('EVALUACIÓN 22'!P53="Menor",2,IF('EVALUACIÓN 22'!P53="Insignificante",1)))))</f>
        <v>0</v>
      </c>
      <c r="W46" s="31" t="str">
        <f t="shared" si="3"/>
        <v>FALSOFALSO</v>
      </c>
    </row>
    <row r="47" spans="2:23" x14ac:dyDescent="0.2">
      <c r="I47" s="31" t="b">
        <f>IF('EVALUACIÓN 19-21'!I54="Casi Seguro",5,IF('EVALUACIÓN 19-21'!I54="Probable",4,IF('EVALUACIÓN 19-21'!I54="Posible",3,IF('EVALUACIÓN 19-21'!I54="Improbable",2,IF('EVALUACIÓN 19-21'!I54="Raro",1)))))</f>
        <v>0</v>
      </c>
      <c r="J47" s="31" t="b">
        <f>IF('EVALUACIÓN 19-21'!J54="Severo",5,IF('EVALUACIÓN 19-21'!J54="Mayor",4,IF('EVALUACIÓN 19-21'!J54="Moderado",3,IF('EVALUACIÓN 19-21'!J54="Menor",2,IF('EVALUACIÓN 19-21'!J54="Insignificante",1)))))</f>
        <v>0</v>
      </c>
      <c r="K47" s="31" t="str">
        <f t="shared" si="0"/>
        <v>FALSOFALSO</v>
      </c>
      <c r="L47" s="32"/>
      <c r="M47" s="31" t="b">
        <f>IF('EVALUACIÓN 19-21'!P54="Casi Seguro",5,IF('EVALUACIÓN 19-21'!P54="Probable",4,IF('EVALUACIÓN 19-21'!P54="Posible",3,IF('EVALUACIÓN 19-21'!P54="Improbable",2,IF('EVALUACIÓN 19-21'!P54="Raro",1)))))</f>
        <v>0</v>
      </c>
      <c r="N47" s="31" t="b">
        <f>IF('EVALUACIÓN 19-21'!Q54="Severo",5,IF('EVALUACIÓN 19-21'!Q54="Mayor",4,IF('EVALUACIÓN 19-21'!Q54="Moderado",3,IF('EVALUACIÓN 19-21'!Q54="Menor",2,IF('EVALUACIÓN 19-21'!Q54="Insignificante",1)))))</f>
        <v>0</v>
      </c>
      <c r="O47" s="31" t="str">
        <f t="shared" si="1"/>
        <v>FALSOFALSO</v>
      </c>
      <c r="Q47" s="31" t="b">
        <f>IF('EVALUACIÓN 19-21'!W54="Casi Seguro",5,IF('EVALUACIÓN 19-21'!W54="Probable",4,IF('EVALUACIÓN 19-21'!W54="Posible",3,IF('EVALUACIÓN 19-21'!W54="Improbable",2,IF('EVALUACIÓN 19-21'!W54="Raro",1)))))</f>
        <v>0</v>
      </c>
      <c r="R47" s="31" t="b">
        <f>IF('EVALUACIÓN 19-21'!X54="Severo",5,IF('EVALUACIÓN 19-21'!X54="Mayor",4,IF('EVALUACIÓN 19-21'!X54="Moderado",3,IF('EVALUACIÓN 19-21'!X54="Menor",2,IF('EVALUACIÓN 19-21'!X54="Insignificante",1)))))</f>
        <v>0</v>
      </c>
      <c r="S47" s="31" t="str">
        <f t="shared" si="2"/>
        <v>FALSOFALSO</v>
      </c>
      <c r="U47" s="31" t="b">
        <f>IF('EVALUACIÓN 22'!O54="Casi Seguro",5,IF('EVALUACIÓN 22'!O54="Probable",4,IF('EVALUACIÓN 22'!O54="Posible",3,IF('EVALUACIÓN 22'!O54="Improbable",2,IF('EVALUACIÓN 22'!O54="Raro",1)))))</f>
        <v>0</v>
      </c>
      <c r="V47" s="31" t="b">
        <f>IF('EVALUACIÓN 22'!P54="Severo",5,IF('EVALUACIÓN 22'!P54="Mayor",4,IF('EVALUACIÓN 22'!P54="Moderado",3,IF('EVALUACIÓN 22'!P54="Menor",2,IF('EVALUACIÓN 22'!P54="Insignificante",1)))))</f>
        <v>0</v>
      </c>
      <c r="W47" s="31" t="str">
        <f t="shared" si="3"/>
        <v>FALSOFALSO</v>
      </c>
    </row>
    <row r="48" spans="2:23" x14ac:dyDescent="0.2">
      <c r="I48" s="31" t="b">
        <f>IF('EVALUACIÓN 19-21'!I55="Casi Seguro",5,IF('EVALUACIÓN 19-21'!I55="Probable",4,IF('EVALUACIÓN 19-21'!I55="Posible",3,IF('EVALUACIÓN 19-21'!I55="Improbable",2,IF('EVALUACIÓN 19-21'!I55="Raro",1)))))</f>
        <v>0</v>
      </c>
      <c r="J48" s="31" t="b">
        <f>IF('EVALUACIÓN 19-21'!J55="Severo",5,IF('EVALUACIÓN 19-21'!J55="Mayor",4,IF('EVALUACIÓN 19-21'!J55="Moderado",3,IF('EVALUACIÓN 19-21'!J55="Menor",2,IF('EVALUACIÓN 19-21'!J55="Insignificante",1)))))</f>
        <v>0</v>
      </c>
      <c r="K48" s="31" t="str">
        <f t="shared" si="0"/>
        <v>FALSOFALSO</v>
      </c>
      <c r="L48" s="32"/>
      <c r="M48" s="31" t="b">
        <f>IF('EVALUACIÓN 19-21'!P55="Casi Seguro",5,IF('EVALUACIÓN 19-21'!P55="Probable",4,IF('EVALUACIÓN 19-21'!P55="Posible",3,IF('EVALUACIÓN 19-21'!P55="Improbable",2,IF('EVALUACIÓN 19-21'!P55="Raro",1)))))</f>
        <v>0</v>
      </c>
      <c r="N48" s="31" t="b">
        <f>IF('EVALUACIÓN 19-21'!Q55="Severo",5,IF('EVALUACIÓN 19-21'!Q55="Mayor",4,IF('EVALUACIÓN 19-21'!Q55="Moderado",3,IF('EVALUACIÓN 19-21'!Q55="Menor",2,IF('EVALUACIÓN 19-21'!Q55="Insignificante",1)))))</f>
        <v>0</v>
      </c>
      <c r="O48" s="31" t="str">
        <f t="shared" si="1"/>
        <v>FALSOFALSO</v>
      </c>
      <c r="Q48" s="31" t="b">
        <f>IF('EVALUACIÓN 19-21'!W55="Casi Seguro",5,IF('EVALUACIÓN 19-21'!W55="Probable",4,IF('EVALUACIÓN 19-21'!W55="Posible",3,IF('EVALUACIÓN 19-21'!W55="Improbable",2,IF('EVALUACIÓN 19-21'!W55="Raro",1)))))</f>
        <v>0</v>
      </c>
      <c r="R48" s="31" t="b">
        <f>IF('EVALUACIÓN 19-21'!X55="Severo",5,IF('EVALUACIÓN 19-21'!X55="Mayor",4,IF('EVALUACIÓN 19-21'!X55="Moderado",3,IF('EVALUACIÓN 19-21'!X55="Menor",2,IF('EVALUACIÓN 19-21'!X55="Insignificante",1)))))</f>
        <v>0</v>
      </c>
      <c r="S48" s="31" t="str">
        <f t="shared" si="2"/>
        <v>FALSOFALSO</v>
      </c>
      <c r="U48" s="31" t="b">
        <f>IF('EVALUACIÓN 22'!O55="Casi Seguro",5,IF('EVALUACIÓN 22'!O55="Probable",4,IF('EVALUACIÓN 22'!O55="Posible",3,IF('EVALUACIÓN 22'!O55="Improbable",2,IF('EVALUACIÓN 22'!O55="Raro",1)))))</f>
        <v>0</v>
      </c>
      <c r="V48" s="31" t="b">
        <f>IF('EVALUACIÓN 22'!P55="Severo",5,IF('EVALUACIÓN 22'!P55="Mayor",4,IF('EVALUACIÓN 22'!P55="Moderado",3,IF('EVALUACIÓN 22'!P55="Menor",2,IF('EVALUACIÓN 22'!P55="Insignificante",1)))))</f>
        <v>0</v>
      </c>
      <c r="W48" s="31" t="str">
        <f t="shared" si="3"/>
        <v>FALSOFALSO</v>
      </c>
    </row>
    <row r="49" spans="9:23" x14ac:dyDescent="0.2">
      <c r="I49" s="31" t="b">
        <f>IF('EVALUACIÓN 19-21'!I56="Casi Seguro",5,IF('EVALUACIÓN 19-21'!I56="Probable",4,IF('EVALUACIÓN 19-21'!I56="Posible",3,IF('EVALUACIÓN 19-21'!I56="Improbable",2,IF('EVALUACIÓN 19-21'!I56="Raro",1)))))</f>
        <v>0</v>
      </c>
      <c r="J49" s="31" t="b">
        <f>IF('EVALUACIÓN 19-21'!J56="Severo",5,IF('EVALUACIÓN 19-21'!J56="Mayor",4,IF('EVALUACIÓN 19-21'!J56="Moderado",3,IF('EVALUACIÓN 19-21'!J56="Menor",2,IF('EVALUACIÓN 19-21'!J56="Insignificante",1)))))</f>
        <v>0</v>
      </c>
      <c r="K49" s="31" t="str">
        <f t="shared" si="0"/>
        <v>FALSOFALSO</v>
      </c>
      <c r="L49" s="32"/>
      <c r="M49" s="31" t="b">
        <f>IF('EVALUACIÓN 19-21'!P56="Casi Seguro",5,IF('EVALUACIÓN 19-21'!P56="Probable",4,IF('EVALUACIÓN 19-21'!P56="Posible",3,IF('EVALUACIÓN 19-21'!P56="Improbable",2,IF('EVALUACIÓN 19-21'!P56="Raro",1)))))</f>
        <v>0</v>
      </c>
      <c r="N49" s="31" t="b">
        <f>IF('EVALUACIÓN 19-21'!Q56="Severo",5,IF('EVALUACIÓN 19-21'!Q56="Mayor",4,IF('EVALUACIÓN 19-21'!Q56="Moderado",3,IF('EVALUACIÓN 19-21'!Q56="Menor",2,IF('EVALUACIÓN 19-21'!Q56="Insignificante",1)))))</f>
        <v>0</v>
      </c>
      <c r="O49" s="31" t="str">
        <f t="shared" si="1"/>
        <v>FALSOFALSO</v>
      </c>
      <c r="Q49" s="31" t="b">
        <f>IF('EVALUACIÓN 19-21'!W56="Casi Seguro",5,IF('EVALUACIÓN 19-21'!W56="Probable",4,IF('EVALUACIÓN 19-21'!W56="Posible",3,IF('EVALUACIÓN 19-21'!W56="Improbable",2,IF('EVALUACIÓN 19-21'!W56="Raro",1)))))</f>
        <v>0</v>
      </c>
      <c r="R49" s="31" t="b">
        <f>IF('EVALUACIÓN 19-21'!X56="Severo",5,IF('EVALUACIÓN 19-21'!X56="Mayor",4,IF('EVALUACIÓN 19-21'!X56="Moderado",3,IF('EVALUACIÓN 19-21'!X56="Menor",2,IF('EVALUACIÓN 19-21'!X56="Insignificante",1)))))</f>
        <v>0</v>
      </c>
      <c r="S49" s="31" t="str">
        <f t="shared" si="2"/>
        <v>FALSOFALSO</v>
      </c>
      <c r="U49" s="31" t="b">
        <f>IF('EVALUACIÓN 22'!O56="Casi Seguro",5,IF('EVALUACIÓN 22'!O56="Probable",4,IF('EVALUACIÓN 22'!O56="Posible",3,IF('EVALUACIÓN 22'!O56="Improbable",2,IF('EVALUACIÓN 22'!O56="Raro",1)))))</f>
        <v>0</v>
      </c>
      <c r="V49" s="31" t="b">
        <f>IF('EVALUACIÓN 22'!P56="Severo",5,IF('EVALUACIÓN 22'!P56="Mayor",4,IF('EVALUACIÓN 22'!P56="Moderado",3,IF('EVALUACIÓN 22'!P56="Menor",2,IF('EVALUACIÓN 22'!P56="Insignificante",1)))))</f>
        <v>0</v>
      </c>
      <c r="W49" s="31" t="str">
        <f t="shared" si="3"/>
        <v>FALSOFALSO</v>
      </c>
    </row>
    <row r="50" spans="9:23" x14ac:dyDescent="0.2">
      <c r="I50" s="31" t="b">
        <f>IF('EVALUACIÓN 19-21'!I57="Casi Seguro",5,IF('EVALUACIÓN 19-21'!I57="Probable",4,IF('EVALUACIÓN 19-21'!I57="Posible",3,IF('EVALUACIÓN 19-21'!I57="Improbable",2,IF('EVALUACIÓN 19-21'!I57="Raro",1)))))</f>
        <v>0</v>
      </c>
      <c r="J50" s="31" t="b">
        <f>IF('EVALUACIÓN 19-21'!J57="Severo",5,IF('EVALUACIÓN 19-21'!J57="Mayor",4,IF('EVALUACIÓN 19-21'!J57="Moderado",3,IF('EVALUACIÓN 19-21'!J57="Menor",2,IF('EVALUACIÓN 19-21'!J57="Insignificante",1)))))</f>
        <v>0</v>
      </c>
      <c r="K50" s="31" t="str">
        <f t="shared" si="0"/>
        <v>FALSOFALSO</v>
      </c>
      <c r="L50" s="32"/>
      <c r="M50" s="31" t="b">
        <f>IF('EVALUACIÓN 19-21'!P57="Casi Seguro",5,IF('EVALUACIÓN 19-21'!P57="Probable",4,IF('EVALUACIÓN 19-21'!P57="Posible",3,IF('EVALUACIÓN 19-21'!P57="Improbable",2,IF('EVALUACIÓN 19-21'!P57="Raro",1)))))</f>
        <v>0</v>
      </c>
      <c r="N50" s="31" t="b">
        <f>IF('EVALUACIÓN 19-21'!Q57="Severo",5,IF('EVALUACIÓN 19-21'!Q57="Mayor",4,IF('EVALUACIÓN 19-21'!Q57="Moderado",3,IF('EVALUACIÓN 19-21'!Q57="Menor",2,IF('EVALUACIÓN 19-21'!Q57="Insignificante",1)))))</f>
        <v>0</v>
      </c>
      <c r="O50" s="31" t="str">
        <f t="shared" si="1"/>
        <v>FALSOFALSO</v>
      </c>
      <c r="Q50" s="31" t="b">
        <f>IF('EVALUACIÓN 19-21'!W57="Casi Seguro",5,IF('EVALUACIÓN 19-21'!W57="Probable",4,IF('EVALUACIÓN 19-21'!W57="Posible",3,IF('EVALUACIÓN 19-21'!W57="Improbable",2,IF('EVALUACIÓN 19-21'!W57="Raro",1)))))</f>
        <v>0</v>
      </c>
      <c r="R50" s="31" t="b">
        <f>IF('EVALUACIÓN 19-21'!X57="Severo",5,IF('EVALUACIÓN 19-21'!X57="Mayor",4,IF('EVALUACIÓN 19-21'!X57="Moderado",3,IF('EVALUACIÓN 19-21'!X57="Menor",2,IF('EVALUACIÓN 19-21'!X57="Insignificante",1)))))</f>
        <v>0</v>
      </c>
      <c r="S50" s="31" t="str">
        <f t="shared" si="2"/>
        <v>FALSOFALSO</v>
      </c>
      <c r="U50" s="31" t="b">
        <f>IF('EVALUACIÓN 22'!O57="Casi Seguro",5,IF('EVALUACIÓN 22'!O57="Probable",4,IF('EVALUACIÓN 22'!O57="Posible",3,IF('EVALUACIÓN 22'!O57="Improbable",2,IF('EVALUACIÓN 22'!O57="Raro",1)))))</f>
        <v>0</v>
      </c>
      <c r="V50" s="31" t="b">
        <f>IF('EVALUACIÓN 22'!P57="Severo",5,IF('EVALUACIÓN 22'!P57="Mayor",4,IF('EVALUACIÓN 22'!P57="Moderado",3,IF('EVALUACIÓN 22'!P57="Menor",2,IF('EVALUACIÓN 22'!P57="Insignificante",1)))))</f>
        <v>0</v>
      </c>
      <c r="W50" s="31" t="str">
        <f t="shared" si="3"/>
        <v>FALSOFALSO</v>
      </c>
    </row>
    <row r="51" spans="9:23" x14ac:dyDescent="0.2">
      <c r="I51" s="31" t="b">
        <f>IF('EVALUACIÓN 19-21'!I58="Casi Seguro",5,IF('EVALUACIÓN 19-21'!I58="Probable",4,IF('EVALUACIÓN 19-21'!I58="Posible",3,IF('EVALUACIÓN 19-21'!I58="Improbable",2,IF('EVALUACIÓN 19-21'!I58="Raro",1)))))</f>
        <v>0</v>
      </c>
      <c r="J51" s="31" t="b">
        <f>IF('EVALUACIÓN 19-21'!J58="Severo",5,IF('EVALUACIÓN 19-21'!J58="Mayor",4,IF('EVALUACIÓN 19-21'!J58="Moderado",3,IF('EVALUACIÓN 19-21'!J58="Menor",2,IF('EVALUACIÓN 19-21'!J58="Insignificante",1)))))</f>
        <v>0</v>
      </c>
      <c r="K51" s="31" t="str">
        <f t="shared" si="0"/>
        <v>FALSOFALSO</v>
      </c>
      <c r="L51" s="32"/>
      <c r="M51" s="31" t="b">
        <f>IF('EVALUACIÓN 19-21'!P58="Casi Seguro",5,IF('EVALUACIÓN 19-21'!P58="Probable",4,IF('EVALUACIÓN 19-21'!P58="Posible",3,IF('EVALUACIÓN 19-21'!P58="Improbable",2,IF('EVALUACIÓN 19-21'!P58="Raro",1)))))</f>
        <v>0</v>
      </c>
      <c r="N51" s="31" t="b">
        <f>IF('EVALUACIÓN 19-21'!Q58="Severo",5,IF('EVALUACIÓN 19-21'!Q58="Mayor",4,IF('EVALUACIÓN 19-21'!Q58="Moderado",3,IF('EVALUACIÓN 19-21'!Q58="Menor",2,IF('EVALUACIÓN 19-21'!Q58="Insignificante",1)))))</f>
        <v>0</v>
      </c>
      <c r="O51" s="31" t="str">
        <f t="shared" si="1"/>
        <v>FALSOFALSO</v>
      </c>
      <c r="Q51" s="31" t="b">
        <f>IF('EVALUACIÓN 19-21'!W58="Casi Seguro",5,IF('EVALUACIÓN 19-21'!W58="Probable",4,IF('EVALUACIÓN 19-21'!W58="Posible",3,IF('EVALUACIÓN 19-21'!W58="Improbable",2,IF('EVALUACIÓN 19-21'!W58="Raro",1)))))</f>
        <v>0</v>
      </c>
      <c r="R51" s="31" t="b">
        <f>IF('EVALUACIÓN 19-21'!X58="Severo",5,IF('EVALUACIÓN 19-21'!X58="Mayor",4,IF('EVALUACIÓN 19-21'!X58="Moderado",3,IF('EVALUACIÓN 19-21'!X58="Menor",2,IF('EVALUACIÓN 19-21'!X58="Insignificante",1)))))</f>
        <v>0</v>
      </c>
      <c r="S51" s="31" t="str">
        <f t="shared" si="2"/>
        <v>FALSOFALSO</v>
      </c>
      <c r="U51" s="31" t="b">
        <f>IF('EVALUACIÓN 22'!O58="Casi Seguro",5,IF('EVALUACIÓN 22'!O58="Probable",4,IF('EVALUACIÓN 22'!O58="Posible",3,IF('EVALUACIÓN 22'!O58="Improbable",2,IF('EVALUACIÓN 22'!O58="Raro",1)))))</f>
        <v>0</v>
      </c>
      <c r="V51" s="31" t="b">
        <f>IF('EVALUACIÓN 22'!P58="Severo",5,IF('EVALUACIÓN 22'!P58="Mayor",4,IF('EVALUACIÓN 22'!P58="Moderado",3,IF('EVALUACIÓN 22'!P58="Menor",2,IF('EVALUACIÓN 22'!P58="Insignificante",1)))))</f>
        <v>0</v>
      </c>
      <c r="W51" s="31" t="str">
        <f t="shared" si="3"/>
        <v>FALSOFALSO</v>
      </c>
    </row>
    <row r="52" spans="9:23" x14ac:dyDescent="0.2">
      <c r="I52" s="31" t="b">
        <f>IF('EVALUACIÓN 19-21'!I59="Casi Seguro",5,IF('EVALUACIÓN 19-21'!I59="Probable",4,IF('EVALUACIÓN 19-21'!I59="Posible",3,IF('EVALUACIÓN 19-21'!I59="Improbable",2,IF('EVALUACIÓN 19-21'!I59="Raro",1)))))</f>
        <v>0</v>
      </c>
      <c r="J52" s="31" t="b">
        <f>IF('EVALUACIÓN 19-21'!J59="Severo",5,IF('EVALUACIÓN 19-21'!J59="Mayor",4,IF('EVALUACIÓN 19-21'!J59="Moderado",3,IF('EVALUACIÓN 19-21'!J59="Menor",2,IF('EVALUACIÓN 19-21'!J59="Insignificante",1)))))</f>
        <v>0</v>
      </c>
      <c r="K52" s="31" t="str">
        <f t="shared" si="0"/>
        <v>FALSOFALSO</v>
      </c>
      <c r="L52" s="32"/>
      <c r="M52" s="31" t="b">
        <f>IF('EVALUACIÓN 19-21'!P59="Casi Seguro",5,IF('EVALUACIÓN 19-21'!P59="Probable",4,IF('EVALUACIÓN 19-21'!P59="Posible",3,IF('EVALUACIÓN 19-21'!P59="Improbable",2,IF('EVALUACIÓN 19-21'!P59="Raro",1)))))</f>
        <v>0</v>
      </c>
      <c r="N52" s="31" t="b">
        <f>IF('EVALUACIÓN 19-21'!Q59="Severo",5,IF('EVALUACIÓN 19-21'!Q59="Mayor",4,IF('EVALUACIÓN 19-21'!Q59="Moderado",3,IF('EVALUACIÓN 19-21'!Q59="Menor",2,IF('EVALUACIÓN 19-21'!Q59="Insignificante",1)))))</f>
        <v>0</v>
      </c>
      <c r="O52" s="31" t="str">
        <f t="shared" si="1"/>
        <v>FALSOFALSO</v>
      </c>
      <c r="Q52" s="31" t="b">
        <f>IF('EVALUACIÓN 19-21'!W59="Casi Seguro",5,IF('EVALUACIÓN 19-21'!W59="Probable",4,IF('EVALUACIÓN 19-21'!W59="Posible",3,IF('EVALUACIÓN 19-21'!W59="Improbable",2,IF('EVALUACIÓN 19-21'!W59="Raro",1)))))</f>
        <v>0</v>
      </c>
      <c r="R52" s="31" t="b">
        <f>IF('EVALUACIÓN 19-21'!X59="Severo",5,IF('EVALUACIÓN 19-21'!X59="Mayor",4,IF('EVALUACIÓN 19-21'!X59="Moderado",3,IF('EVALUACIÓN 19-21'!X59="Menor",2,IF('EVALUACIÓN 19-21'!X59="Insignificante",1)))))</f>
        <v>0</v>
      </c>
      <c r="S52" s="31" t="str">
        <f t="shared" si="2"/>
        <v>FALSOFALSO</v>
      </c>
      <c r="U52" s="31" t="b">
        <f>IF('EVALUACIÓN 22'!O59="Casi Seguro",5,IF('EVALUACIÓN 22'!O59="Probable",4,IF('EVALUACIÓN 22'!O59="Posible",3,IF('EVALUACIÓN 22'!O59="Improbable",2,IF('EVALUACIÓN 22'!O59="Raro",1)))))</f>
        <v>0</v>
      </c>
      <c r="V52" s="31" t="b">
        <f>IF('EVALUACIÓN 22'!P59="Severo",5,IF('EVALUACIÓN 22'!P59="Mayor",4,IF('EVALUACIÓN 22'!P59="Moderado",3,IF('EVALUACIÓN 22'!P59="Menor",2,IF('EVALUACIÓN 22'!P59="Insignificante",1)))))</f>
        <v>0</v>
      </c>
      <c r="W52" s="31" t="str">
        <f t="shared" si="3"/>
        <v>FALSOFALSO</v>
      </c>
    </row>
    <row r="53" spans="9:23" x14ac:dyDescent="0.2">
      <c r="I53" s="31" t="b">
        <f>IF('EVALUACIÓN 19-21'!I60="Casi Seguro",5,IF('EVALUACIÓN 19-21'!I60="Probable",4,IF('EVALUACIÓN 19-21'!I60="Posible",3,IF('EVALUACIÓN 19-21'!I60="Improbable",2,IF('EVALUACIÓN 19-21'!I60="Raro",1)))))</f>
        <v>0</v>
      </c>
      <c r="J53" s="31" t="b">
        <f>IF('EVALUACIÓN 19-21'!J60="Severo",5,IF('EVALUACIÓN 19-21'!J60="Mayor",4,IF('EVALUACIÓN 19-21'!J60="Moderado",3,IF('EVALUACIÓN 19-21'!J60="Menor",2,IF('EVALUACIÓN 19-21'!J60="Insignificante",1)))))</f>
        <v>0</v>
      </c>
      <c r="K53" s="31" t="str">
        <f t="shared" si="0"/>
        <v>FALSOFALSO</v>
      </c>
      <c r="L53" s="32"/>
      <c r="M53" s="31" t="b">
        <f>IF('EVALUACIÓN 19-21'!P60="Casi Seguro",5,IF('EVALUACIÓN 19-21'!P60="Probable",4,IF('EVALUACIÓN 19-21'!P60="Posible",3,IF('EVALUACIÓN 19-21'!P60="Improbable",2,IF('EVALUACIÓN 19-21'!P60="Raro",1)))))</f>
        <v>0</v>
      </c>
      <c r="N53" s="31" t="b">
        <f>IF('EVALUACIÓN 19-21'!Q60="Severo",5,IF('EVALUACIÓN 19-21'!Q60="Mayor",4,IF('EVALUACIÓN 19-21'!Q60="Moderado",3,IF('EVALUACIÓN 19-21'!Q60="Menor",2,IF('EVALUACIÓN 19-21'!Q60="Insignificante",1)))))</f>
        <v>0</v>
      </c>
      <c r="O53" s="31" t="str">
        <f t="shared" si="1"/>
        <v>FALSOFALSO</v>
      </c>
      <c r="Q53" s="31" t="b">
        <f>IF('EVALUACIÓN 19-21'!W60="Casi Seguro",5,IF('EVALUACIÓN 19-21'!W60="Probable",4,IF('EVALUACIÓN 19-21'!W60="Posible",3,IF('EVALUACIÓN 19-21'!W60="Improbable",2,IF('EVALUACIÓN 19-21'!W60="Raro",1)))))</f>
        <v>0</v>
      </c>
      <c r="R53" s="31" t="b">
        <f>IF('EVALUACIÓN 19-21'!X60="Severo",5,IF('EVALUACIÓN 19-21'!X60="Mayor",4,IF('EVALUACIÓN 19-21'!X60="Moderado",3,IF('EVALUACIÓN 19-21'!X60="Menor",2,IF('EVALUACIÓN 19-21'!X60="Insignificante",1)))))</f>
        <v>0</v>
      </c>
      <c r="S53" s="31" t="str">
        <f t="shared" si="2"/>
        <v>FALSOFALSO</v>
      </c>
      <c r="U53" s="31" t="b">
        <f>IF('EVALUACIÓN 22'!O60="Casi Seguro",5,IF('EVALUACIÓN 22'!O60="Probable",4,IF('EVALUACIÓN 22'!O60="Posible",3,IF('EVALUACIÓN 22'!O60="Improbable",2,IF('EVALUACIÓN 22'!O60="Raro",1)))))</f>
        <v>0</v>
      </c>
      <c r="V53" s="31" t="b">
        <f>IF('EVALUACIÓN 22'!P60="Severo",5,IF('EVALUACIÓN 22'!P60="Mayor",4,IF('EVALUACIÓN 22'!P60="Moderado",3,IF('EVALUACIÓN 22'!P60="Menor",2,IF('EVALUACIÓN 22'!P60="Insignificante",1)))))</f>
        <v>0</v>
      </c>
      <c r="W53" s="31" t="str">
        <f t="shared" si="3"/>
        <v>FALSOFALSO</v>
      </c>
    </row>
    <row r="54" spans="9:23" x14ac:dyDescent="0.2">
      <c r="I54" s="31" t="b">
        <f>IF('EVALUACIÓN 19-21'!I61="Casi Seguro",5,IF('EVALUACIÓN 19-21'!I61="Probable",4,IF('EVALUACIÓN 19-21'!I61="Posible",3,IF('EVALUACIÓN 19-21'!I61="Improbable",2,IF('EVALUACIÓN 19-21'!I61="Raro",1)))))</f>
        <v>0</v>
      </c>
      <c r="J54" s="31" t="b">
        <f>IF('EVALUACIÓN 19-21'!J61="Severo",5,IF('EVALUACIÓN 19-21'!J61="Mayor",4,IF('EVALUACIÓN 19-21'!J61="Moderado",3,IF('EVALUACIÓN 19-21'!J61="Menor",2,IF('EVALUACIÓN 19-21'!J61="Insignificante",1)))))</f>
        <v>0</v>
      </c>
      <c r="K54" s="31" t="str">
        <f t="shared" si="0"/>
        <v>FALSOFALSO</v>
      </c>
      <c r="L54" s="32"/>
      <c r="M54" s="31" t="b">
        <f>IF('EVALUACIÓN 19-21'!P61="Casi Seguro",5,IF('EVALUACIÓN 19-21'!P61="Probable",4,IF('EVALUACIÓN 19-21'!P61="Posible",3,IF('EVALUACIÓN 19-21'!P61="Improbable",2,IF('EVALUACIÓN 19-21'!P61="Raro",1)))))</f>
        <v>0</v>
      </c>
      <c r="N54" s="31" t="b">
        <f>IF('EVALUACIÓN 19-21'!Q61="Severo",5,IF('EVALUACIÓN 19-21'!Q61="Mayor",4,IF('EVALUACIÓN 19-21'!Q61="Moderado",3,IF('EVALUACIÓN 19-21'!Q61="Menor",2,IF('EVALUACIÓN 19-21'!Q61="Insignificante",1)))))</f>
        <v>0</v>
      </c>
      <c r="O54" s="31" t="str">
        <f t="shared" si="1"/>
        <v>FALSOFALSO</v>
      </c>
      <c r="Q54" s="31" t="b">
        <f>IF('EVALUACIÓN 19-21'!W61="Casi Seguro",5,IF('EVALUACIÓN 19-21'!W61="Probable",4,IF('EVALUACIÓN 19-21'!W61="Posible",3,IF('EVALUACIÓN 19-21'!W61="Improbable",2,IF('EVALUACIÓN 19-21'!W61="Raro",1)))))</f>
        <v>0</v>
      </c>
      <c r="R54" s="31" t="b">
        <f>IF('EVALUACIÓN 19-21'!X61="Severo",5,IF('EVALUACIÓN 19-21'!X61="Mayor",4,IF('EVALUACIÓN 19-21'!X61="Moderado",3,IF('EVALUACIÓN 19-21'!X61="Menor",2,IF('EVALUACIÓN 19-21'!X61="Insignificante",1)))))</f>
        <v>0</v>
      </c>
      <c r="S54" s="31" t="str">
        <f t="shared" si="2"/>
        <v>FALSOFALSO</v>
      </c>
      <c r="U54" s="31" t="b">
        <f>IF('EVALUACIÓN 22'!O61="Casi Seguro",5,IF('EVALUACIÓN 22'!O61="Probable",4,IF('EVALUACIÓN 22'!O61="Posible",3,IF('EVALUACIÓN 22'!O61="Improbable",2,IF('EVALUACIÓN 22'!O61="Raro",1)))))</f>
        <v>0</v>
      </c>
      <c r="V54" s="31" t="b">
        <f>IF('EVALUACIÓN 22'!P61="Severo",5,IF('EVALUACIÓN 22'!P61="Mayor",4,IF('EVALUACIÓN 22'!P61="Moderado",3,IF('EVALUACIÓN 22'!P61="Menor",2,IF('EVALUACIÓN 22'!P61="Insignificante",1)))))</f>
        <v>0</v>
      </c>
      <c r="W54" s="31" t="str">
        <f t="shared" si="3"/>
        <v>FALSOFALSO</v>
      </c>
    </row>
    <row r="55" spans="9:23" x14ac:dyDescent="0.2">
      <c r="I55" s="31" t="b">
        <f>IF('EVALUACIÓN 19-21'!I62="Casi Seguro",5,IF('EVALUACIÓN 19-21'!I62="Probable",4,IF('EVALUACIÓN 19-21'!I62="Posible",3,IF('EVALUACIÓN 19-21'!I62="Improbable",2,IF('EVALUACIÓN 19-21'!I62="Raro",1)))))</f>
        <v>0</v>
      </c>
      <c r="J55" s="31" t="b">
        <f>IF('EVALUACIÓN 19-21'!J62="Severo",5,IF('EVALUACIÓN 19-21'!J62="Mayor",4,IF('EVALUACIÓN 19-21'!J62="Moderado",3,IF('EVALUACIÓN 19-21'!J62="Menor",2,IF('EVALUACIÓN 19-21'!J62="Insignificante",1)))))</f>
        <v>0</v>
      </c>
      <c r="K55" s="31" t="str">
        <f t="shared" si="0"/>
        <v>FALSOFALSO</v>
      </c>
      <c r="L55" s="32"/>
      <c r="M55" s="31" t="b">
        <f>IF('EVALUACIÓN 19-21'!P62="Casi Seguro",5,IF('EVALUACIÓN 19-21'!P62="Probable",4,IF('EVALUACIÓN 19-21'!P62="Posible",3,IF('EVALUACIÓN 19-21'!P62="Improbable",2,IF('EVALUACIÓN 19-21'!P62="Raro",1)))))</f>
        <v>0</v>
      </c>
      <c r="N55" s="31" t="b">
        <f>IF('EVALUACIÓN 19-21'!Q62="Severo",5,IF('EVALUACIÓN 19-21'!Q62="Mayor",4,IF('EVALUACIÓN 19-21'!Q62="Moderado",3,IF('EVALUACIÓN 19-21'!Q62="Menor",2,IF('EVALUACIÓN 19-21'!Q62="Insignificante",1)))))</f>
        <v>0</v>
      </c>
      <c r="O55" s="31" t="str">
        <f t="shared" si="1"/>
        <v>FALSOFALSO</v>
      </c>
      <c r="Q55" s="31" t="b">
        <f>IF('EVALUACIÓN 19-21'!W62="Casi Seguro",5,IF('EVALUACIÓN 19-21'!W62="Probable",4,IF('EVALUACIÓN 19-21'!W62="Posible",3,IF('EVALUACIÓN 19-21'!W62="Improbable",2,IF('EVALUACIÓN 19-21'!W62="Raro",1)))))</f>
        <v>0</v>
      </c>
      <c r="R55" s="31" t="b">
        <f>IF('EVALUACIÓN 19-21'!X62="Severo",5,IF('EVALUACIÓN 19-21'!X62="Mayor",4,IF('EVALUACIÓN 19-21'!X62="Moderado",3,IF('EVALUACIÓN 19-21'!X62="Menor",2,IF('EVALUACIÓN 19-21'!X62="Insignificante",1)))))</f>
        <v>0</v>
      </c>
      <c r="S55" s="31" t="str">
        <f t="shared" si="2"/>
        <v>FALSOFALSO</v>
      </c>
      <c r="U55" s="31" t="b">
        <f>IF('EVALUACIÓN 22'!O62="Casi Seguro",5,IF('EVALUACIÓN 22'!O62="Probable",4,IF('EVALUACIÓN 22'!O62="Posible",3,IF('EVALUACIÓN 22'!O62="Improbable",2,IF('EVALUACIÓN 22'!O62="Raro",1)))))</f>
        <v>0</v>
      </c>
      <c r="V55" s="31" t="b">
        <f>IF('EVALUACIÓN 22'!P62="Severo",5,IF('EVALUACIÓN 22'!P62="Mayor",4,IF('EVALUACIÓN 22'!P62="Moderado",3,IF('EVALUACIÓN 22'!P62="Menor",2,IF('EVALUACIÓN 22'!P62="Insignificante",1)))))</f>
        <v>0</v>
      </c>
      <c r="W55" s="31" t="str">
        <f t="shared" si="3"/>
        <v>FALSOFALSO</v>
      </c>
    </row>
    <row r="56" spans="9:23" x14ac:dyDescent="0.2">
      <c r="I56" s="31" t="b">
        <f>IF('EVALUACIÓN 19-21'!I63="Casi Seguro",5,IF('EVALUACIÓN 19-21'!I63="Probable",4,IF('EVALUACIÓN 19-21'!I63="Posible",3,IF('EVALUACIÓN 19-21'!I63="Improbable",2,IF('EVALUACIÓN 19-21'!I63="Raro",1)))))</f>
        <v>0</v>
      </c>
      <c r="J56" s="31" t="b">
        <f>IF('EVALUACIÓN 19-21'!J63="Severo",5,IF('EVALUACIÓN 19-21'!J63="Mayor",4,IF('EVALUACIÓN 19-21'!J63="Moderado",3,IF('EVALUACIÓN 19-21'!J63="Menor",2,IF('EVALUACIÓN 19-21'!J63="Insignificante",1)))))</f>
        <v>0</v>
      </c>
      <c r="K56" s="31" t="str">
        <f t="shared" si="0"/>
        <v>FALSOFALSO</v>
      </c>
      <c r="L56" s="32"/>
      <c r="M56" s="31" t="b">
        <f>IF('EVALUACIÓN 19-21'!P63="Casi Seguro",5,IF('EVALUACIÓN 19-21'!P63="Probable",4,IF('EVALUACIÓN 19-21'!P63="Posible",3,IF('EVALUACIÓN 19-21'!P63="Improbable",2,IF('EVALUACIÓN 19-21'!P63="Raro",1)))))</f>
        <v>0</v>
      </c>
      <c r="N56" s="31" t="b">
        <f>IF('EVALUACIÓN 19-21'!Q63="Severo",5,IF('EVALUACIÓN 19-21'!Q63="Mayor",4,IF('EVALUACIÓN 19-21'!Q63="Moderado",3,IF('EVALUACIÓN 19-21'!Q63="Menor",2,IF('EVALUACIÓN 19-21'!Q63="Insignificante",1)))))</f>
        <v>0</v>
      </c>
      <c r="O56" s="31" t="str">
        <f t="shared" si="1"/>
        <v>FALSOFALSO</v>
      </c>
      <c r="Q56" s="31" t="b">
        <f>IF('EVALUACIÓN 19-21'!W63="Casi Seguro",5,IF('EVALUACIÓN 19-21'!W63="Probable",4,IF('EVALUACIÓN 19-21'!W63="Posible",3,IF('EVALUACIÓN 19-21'!W63="Improbable",2,IF('EVALUACIÓN 19-21'!W63="Raro",1)))))</f>
        <v>0</v>
      </c>
      <c r="R56" s="31" t="b">
        <f>IF('EVALUACIÓN 19-21'!X63="Severo",5,IF('EVALUACIÓN 19-21'!X63="Mayor",4,IF('EVALUACIÓN 19-21'!X63="Moderado",3,IF('EVALUACIÓN 19-21'!X63="Menor",2,IF('EVALUACIÓN 19-21'!X63="Insignificante",1)))))</f>
        <v>0</v>
      </c>
      <c r="S56" s="31" t="str">
        <f t="shared" si="2"/>
        <v>FALSOFALSO</v>
      </c>
      <c r="U56" s="31" t="b">
        <f>IF('EVALUACIÓN 22'!O63="Casi Seguro",5,IF('EVALUACIÓN 22'!O63="Probable",4,IF('EVALUACIÓN 22'!O63="Posible",3,IF('EVALUACIÓN 22'!O63="Improbable",2,IF('EVALUACIÓN 22'!O63="Raro",1)))))</f>
        <v>0</v>
      </c>
      <c r="V56" s="31" t="b">
        <f>IF('EVALUACIÓN 22'!P63="Severo",5,IF('EVALUACIÓN 22'!P63="Mayor",4,IF('EVALUACIÓN 22'!P63="Moderado",3,IF('EVALUACIÓN 22'!P63="Menor",2,IF('EVALUACIÓN 22'!P63="Insignificante",1)))))</f>
        <v>0</v>
      </c>
      <c r="W56" s="31" t="str">
        <f t="shared" si="3"/>
        <v>FALSOFALSO</v>
      </c>
    </row>
    <row r="57" spans="9:23" x14ac:dyDescent="0.2">
      <c r="I57" s="31" t="b">
        <f>IF('EVALUACIÓN 19-21'!I64="Casi Seguro",5,IF('EVALUACIÓN 19-21'!I64="Probable",4,IF('EVALUACIÓN 19-21'!I64="Posible",3,IF('EVALUACIÓN 19-21'!I64="Improbable",2,IF('EVALUACIÓN 19-21'!I64="Raro",1)))))</f>
        <v>0</v>
      </c>
      <c r="J57" s="31" t="b">
        <f>IF('EVALUACIÓN 19-21'!J64="Severo",5,IF('EVALUACIÓN 19-21'!J64="Mayor",4,IF('EVALUACIÓN 19-21'!J64="Moderado",3,IF('EVALUACIÓN 19-21'!J64="Menor",2,IF('EVALUACIÓN 19-21'!J64="Insignificante",1)))))</f>
        <v>0</v>
      </c>
      <c r="K57" s="31" t="str">
        <f t="shared" si="0"/>
        <v>FALSOFALSO</v>
      </c>
      <c r="L57" s="32"/>
      <c r="M57" s="31" t="b">
        <f>IF('EVALUACIÓN 19-21'!P64="Casi Seguro",5,IF('EVALUACIÓN 19-21'!P64="Probable",4,IF('EVALUACIÓN 19-21'!P64="Posible",3,IF('EVALUACIÓN 19-21'!P64="Improbable",2,IF('EVALUACIÓN 19-21'!P64="Raro",1)))))</f>
        <v>0</v>
      </c>
      <c r="N57" s="31" t="b">
        <f>IF('EVALUACIÓN 19-21'!Q64="Severo",5,IF('EVALUACIÓN 19-21'!Q64="Mayor",4,IF('EVALUACIÓN 19-21'!Q64="Moderado",3,IF('EVALUACIÓN 19-21'!Q64="Menor",2,IF('EVALUACIÓN 19-21'!Q64="Insignificante",1)))))</f>
        <v>0</v>
      </c>
      <c r="O57" s="31" t="str">
        <f t="shared" si="1"/>
        <v>FALSOFALSO</v>
      </c>
      <c r="Q57" s="31" t="b">
        <f>IF('EVALUACIÓN 19-21'!W64="Casi Seguro",5,IF('EVALUACIÓN 19-21'!W64="Probable",4,IF('EVALUACIÓN 19-21'!W64="Posible",3,IF('EVALUACIÓN 19-21'!W64="Improbable",2,IF('EVALUACIÓN 19-21'!W64="Raro",1)))))</f>
        <v>0</v>
      </c>
      <c r="R57" s="31" t="b">
        <f>IF('EVALUACIÓN 19-21'!X64="Severo",5,IF('EVALUACIÓN 19-21'!X64="Mayor",4,IF('EVALUACIÓN 19-21'!X64="Moderado",3,IF('EVALUACIÓN 19-21'!X64="Menor",2,IF('EVALUACIÓN 19-21'!X64="Insignificante",1)))))</f>
        <v>0</v>
      </c>
      <c r="S57" s="31" t="str">
        <f t="shared" si="2"/>
        <v>FALSOFALSO</v>
      </c>
      <c r="U57" s="31" t="b">
        <f>IF('EVALUACIÓN 22'!O64="Casi Seguro",5,IF('EVALUACIÓN 22'!O64="Probable",4,IF('EVALUACIÓN 22'!O64="Posible",3,IF('EVALUACIÓN 22'!O64="Improbable",2,IF('EVALUACIÓN 22'!O64="Raro",1)))))</f>
        <v>0</v>
      </c>
      <c r="V57" s="31" t="b">
        <f>IF('EVALUACIÓN 22'!P64="Severo",5,IF('EVALUACIÓN 22'!P64="Mayor",4,IF('EVALUACIÓN 22'!P64="Moderado",3,IF('EVALUACIÓN 22'!P64="Menor",2,IF('EVALUACIÓN 22'!P64="Insignificante",1)))))</f>
        <v>0</v>
      </c>
      <c r="W57" s="31" t="str">
        <f t="shared" si="3"/>
        <v>FALSOFALSO</v>
      </c>
    </row>
    <row r="58" spans="9:23" x14ac:dyDescent="0.2">
      <c r="I58" s="31" t="b">
        <f>IF('EVALUACIÓN 19-21'!I65="Casi Seguro",5,IF('EVALUACIÓN 19-21'!I65="Probable",4,IF('EVALUACIÓN 19-21'!I65="Posible",3,IF('EVALUACIÓN 19-21'!I65="Improbable",2,IF('EVALUACIÓN 19-21'!I65="Raro",1)))))</f>
        <v>0</v>
      </c>
      <c r="J58" s="31" t="b">
        <f>IF('EVALUACIÓN 19-21'!J65="Severo",5,IF('EVALUACIÓN 19-21'!J65="Mayor",4,IF('EVALUACIÓN 19-21'!J65="Moderado",3,IF('EVALUACIÓN 19-21'!J65="Menor",2,IF('EVALUACIÓN 19-21'!J65="Insignificante",1)))))</f>
        <v>0</v>
      </c>
      <c r="K58" s="31" t="str">
        <f t="shared" si="0"/>
        <v>FALSOFALSO</v>
      </c>
      <c r="L58" s="32"/>
      <c r="M58" s="31" t="b">
        <f>IF('EVALUACIÓN 19-21'!P65="Casi Seguro",5,IF('EVALUACIÓN 19-21'!P65="Probable",4,IF('EVALUACIÓN 19-21'!P65="Posible",3,IF('EVALUACIÓN 19-21'!P65="Improbable",2,IF('EVALUACIÓN 19-21'!P65="Raro",1)))))</f>
        <v>0</v>
      </c>
      <c r="N58" s="31" t="b">
        <f>IF('EVALUACIÓN 19-21'!Q65="Severo",5,IF('EVALUACIÓN 19-21'!Q65="Mayor",4,IF('EVALUACIÓN 19-21'!Q65="Moderado",3,IF('EVALUACIÓN 19-21'!Q65="Menor",2,IF('EVALUACIÓN 19-21'!Q65="Insignificante",1)))))</f>
        <v>0</v>
      </c>
      <c r="O58" s="31" t="str">
        <f t="shared" si="1"/>
        <v>FALSOFALSO</v>
      </c>
      <c r="Q58" s="31" t="b">
        <f>IF('EVALUACIÓN 19-21'!W65="Casi Seguro",5,IF('EVALUACIÓN 19-21'!W65="Probable",4,IF('EVALUACIÓN 19-21'!W65="Posible",3,IF('EVALUACIÓN 19-21'!W65="Improbable",2,IF('EVALUACIÓN 19-21'!W65="Raro",1)))))</f>
        <v>0</v>
      </c>
      <c r="R58" s="31" t="b">
        <f>IF('EVALUACIÓN 19-21'!X65="Severo",5,IF('EVALUACIÓN 19-21'!X65="Mayor",4,IF('EVALUACIÓN 19-21'!X65="Moderado",3,IF('EVALUACIÓN 19-21'!X65="Menor",2,IF('EVALUACIÓN 19-21'!X65="Insignificante",1)))))</f>
        <v>0</v>
      </c>
      <c r="S58" s="31" t="str">
        <f t="shared" si="2"/>
        <v>FALSOFALSO</v>
      </c>
      <c r="U58" s="31" t="b">
        <f>IF('EVALUACIÓN 22'!O65="Casi Seguro",5,IF('EVALUACIÓN 22'!O65="Probable",4,IF('EVALUACIÓN 22'!O65="Posible",3,IF('EVALUACIÓN 22'!O65="Improbable",2,IF('EVALUACIÓN 22'!O65="Raro",1)))))</f>
        <v>0</v>
      </c>
      <c r="V58" s="31" t="b">
        <f>IF('EVALUACIÓN 22'!P65="Severo",5,IF('EVALUACIÓN 22'!P65="Mayor",4,IF('EVALUACIÓN 22'!P65="Moderado",3,IF('EVALUACIÓN 22'!P65="Menor",2,IF('EVALUACIÓN 22'!P65="Insignificante",1)))))</f>
        <v>0</v>
      </c>
      <c r="W58" s="31" t="str">
        <f t="shared" si="3"/>
        <v>FALSOFALSO</v>
      </c>
    </row>
    <row r="59" spans="9:23" x14ac:dyDescent="0.2">
      <c r="I59" s="31" t="b">
        <f>IF('EVALUACIÓN 19-21'!I66="Casi Seguro",5,IF('EVALUACIÓN 19-21'!I66="Probable",4,IF('EVALUACIÓN 19-21'!I66="Posible",3,IF('EVALUACIÓN 19-21'!I66="Improbable",2,IF('EVALUACIÓN 19-21'!I66="Raro",1)))))</f>
        <v>0</v>
      </c>
      <c r="J59" s="31" t="b">
        <f>IF('EVALUACIÓN 19-21'!J66="Severo",5,IF('EVALUACIÓN 19-21'!J66="Mayor",4,IF('EVALUACIÓN 19-21'!J66="Moderado",3,IF('EVALUACIÓN 19-21'!J66="Menor",2,IF('EVALUACIÓN 19-21'!J66="Insignificante",1)))))</f>
        <v>0</v>
      </c>
      <c r="K59" s="31" t="str">
        <f t="shared" si="0"/>
        <v>FALSOFALSO</v>
      </c>
      <c r="L59" s="32"/>
      <c r="M59" s="31" t="b">
        <f>IF('EVALUACIÓN 19-21'!P66="Casi Seguro",5,IF('EVALUACIÓN 19-21'!P66="Probable",4,IF('EVALUACIÓN 19-21'!P66="Posible",3,IF('EVALUACIÓN 19-21'!P66="Improbable",2,IF('EVALUACIÓN 19-21'!P66="Raro",1)))))</f>
        <v>0</v>
      </c>
      <c r="N59" s="31" t="b">
        <f>IF('EVALUACIÓN 19-21'!Q66="Severo",5,IF('EVALUACIÓN 19-21'!Q66="Mayor",4,IF('EVALUACIÓN 19-21'!Q66="Moderado",3,IF('EVALUACIÓN 19-21'!Q66="Menor",2,IF('EVALUACIÓN 19-21'!Q66="Insignificante",1)))))</f>
        <v>0</v>
      </c>
      <c r="O59" s="31" t="str">
        <f t="shared" si="1"/>
        <v>FALSOFALSO</v>
      </c>
      <c r="Q59" s="31" t="b">
        <f>IF('EVALUACIÓN 19-21'!W66="Casi Seguro",5,IF('EVALUACIÓN 19-21'!W66="Probable",4,IF('EVALUACIÓN 19-21'!W66="Posible",3,IF('EVALUACIÓN 19-21'!W66="Improbable",2,IF('EVALUACIÓN 19-21'!W66="Raro",1)))))</f>
        <v>0</v>
      </c>
      <c r="R59" s="31" t="b">
        <f>IF('EVALUACIÓN 19-21'!X66="Severo",5,IF('EVALUACIÓN 19-21'!X66="Mayor",4,IF('EVALUACIÓN 19-21'!X66="Moderado",3,IF('EVALUACIÓN 19-21'!X66="Menor",2,IF('EVALUACIÓN 19-21'!X66="Insignificante",1)))))</f>
        <v>0</v>
      </c>
      <c r="S59" s="31" t="str">
        <f t="shared" si="2"/>
        <v>FALSOFALSO</v>
      </c>
      <c r="U59" s="31" t="b">
        <f>IF('EVALUACIÓN 22'!O66="Casi Seguro",5,IF('EVALUACIÓN 22'!O66="Probable",4,IF('EVALUACIÓN 22'!O66="Posible",3,IF('EVALUACIÓN 22'!O66="Improbable",2,IF('EVALUACIÓN 22'!O66="Raro",1)))))</f>
        <v>0</v>
      </c>
      <c r="V59" s="31" t="b">
        <f>IF('EVALUACIÓN 22'!P66="Severo",5,IF('EVALUACIÓN 22'!P66="Mayor",4,IF('EVALUACIÓN 22'!P66="Moderado",3,IF('EVALUACIÓN 22'!P66="Menor",2,IF('EVALUACIÓN 22'!P66="Insignificante",1)))))</f>
        <v>0</v>
      </c>
      <c r="W59" s="31" t="str">
        <f t="shared" si="3"/>
        <v>FALSOFALSO</v>
      </c>
    </row>
    <row r="60" spans="9:23" x14ac:dyDescent="0.2">
      <c r="I60" s="31" t="b">
        <f>IF('EVALUACIÓN 19-21'!I67="Casi Seguro",5,IF('EVALUACIÓN 19-21'!I67="Probable",4,IF('EVALUACIÓN 19-21'!I67="Posible",3,IF('EVALUACIÓN 19-21'!I67="Improbable",2,IF('EVALUACIÓN 19-21'!I67="Raro",1)))))</f>
        <v>0</v>
      </c>
      <c r="J60" s="31" t="b">
        <f>IF('EVALUACIÓN 19-21'!J67="Severo",5,IF('EVALUACIÓN 19-21'!J67="Mayor",4,IF('EVALUACIÓN 19-21'!J67="Moderado",3,IF('EVALUACIÓN 19-21'!J67="Menor",2,IF('EVALUACIÓN 19-21'!J67="Insignificante",1)))))</f>
        <v>0</v>
      </c>
      <c r="K60" s="31" t="str">
        <f t="shared" si="0"/>
        <v>FALSOFALSO</v>
      </c>
      <c r="L60" s="32"/>
      <c r="M60" s="31" t="b">
        <f>IF('EVALUACIÓN 19-21'!P67="Casi Seguro",5,IF('EVALUACIÓN 19-21'!P67="Probable",4,IF('EVALUACIÓN 19-21'!P67="Posible",3,IF('EVALUACIÓN 19-21'!P67="Improbable",2,IF('EVALUACIÓN 19-21'!P67="Raro",1)))))</f>
        <v>0</v>
      </c>
      <c r="N60" s="31" t="b">
        <f>IF('EVALUACIÓN 19-21'!Q67="Severo",5,IF('EVALUACIÓN 19-21'!Q67="Mayor",4,IF('EVALUACIÓN 19-21'!Q67="Moderado",3,IF('EVALUACIÓN 19-21'!Q67="Menor",2,IF('EVALUACIÓN 19-21'!Q67="Insignificante",1)))))</f>
        <v>0</v>
      </c>
      <c r="O60" s="31" t="str">
        <f t="shared" si="1"/>
        <v>FALSOFALSO</v>
      </c>
      <c r="Q60" s="31" t="b">
        <f>IF('EVALUACIÓN 19-21'!W67="Casi Seguro",5,IF('EVALUACIÓN 19-21'!W67="Probable",4,IF('EVALUACIÓN 19-21'!W67="Posible",3,IF('EVALUACIÓN 19-21'!W67="Improbable",2,IF('EVALUACIÓN 19-21'!W67="Raro",1)))))</f>
        <v>0</v>
      </c>
      <c r="R60" s="31" t="b">
        <f>IF('EVALUACIÓN 19-21'!X67="Severo",5,IF('EVALUACIÓN 19-21'!X67="Mayor",4,IF('EVALUACIÓN 19-21'!X67="Moderado",3,IF('EVALUACIÓN 19-21'!X67="Menor",2,IF('EVALUACIÓN 19-21'!X67="Insignificante",1)))))</f>
        <v>0</v>
      </c>
      <c r="S60" s="31" t="str">
        <f t="shared" si="2"/>
        <v>FALSOFALSO</v>
      </c>
      <c r="U60" s="31" t="b">
        <f>IF('EVALUACIÓN 22'!O67="Casi Seguro",5,IF('EVALUACIÓN 22'!O67="Probable",4,IF('EVALUACIÓN 22'!O67="Posible",3,IF('EVALUACIÓN 22'!O67="Improbable",2,IF('EVALUACIÓN 22'!O67="Raro",1)))))</f>
        <v>0</v>
      </c>
      <c r="V60" s="31" t="b">
        <f>IF('EVALUACIÓN 22'!P67="Severo",5,IF('EVALUACIÓN 22'!P67="Mayor",4,IF('EVALUACIÓN 22'!P67="Moderado",3,IF('EVALUACIÓN 22'!P67="Menor",2,IF('EVALUACIÓN 22'!P67="Insignificante",1)))))</f>
        <v>0</v>
      </c>
      <c r="W60" s="31" t="str">
        <f t="shared" si="3"/>
        <v>FALSOFALSO</v>
      </c>
    </row>
    <row r="61" spans="9:23" x14ac:dyDescent="0.2">
      <c r="I61" s="31" t="b">
        <f>IF('EVALUACIÓN 19-21'!I68="Casi Seguro",5,IF('EVALUACIÓN 19-21'!I68="Probable",4,IF('EVALUACIÓN 19-21'!I68="Posible",3,IF('EVALUACIÓN 19-21'!I68="Improbable",2,IF('EVALUACIÓN 19-21'!I68="Raro",1)))))</f>
        <v>0</v>
      </c>
      <c r="J61" s="31" t="b">
        <f>IF('EVALUACIÓN 19-21'!J68="Severo",5,IF('EVALUACIÓN 19-21'!J68="Mayor",4,IF('EVALUACIÓN 19-21'!J68="Moderado",3,IF('EVALUACIÓN 19-21'!J68="Menor",2,IF('EVALUACIÓN 19-21'!J68="Insignificante",1)))))</f>
        <v>0</v>
      </c>
      <c r="K61" s="31" t="str">
        <f t="shared" si="0"/>
        <v>FALSOFALSO</v>
      </c>
      <c r="L61" s="32"/>
      <c r="M61" s="31" t="b">
        <f>IF('EVALUACIÓN 19-21'!P68="Casi Seguro",5,IF('EVALUACIÓN 19-21'!P68="Probable",4,IF('EVALUACIÓN 19-21'!P68="Posible",3,IF('EVALUACIÓN 19-21'!P68="Improbable",2,IF('EVALUACIÓN 19-21'!P68="Raro",1)))))</f>
        <v>0</v>
      </c>
      <c r="N61" s="31" t="b">
        <f>IF('EVALUACIÓN 19-21'!Q68="Severo",5,IF('EVALUACIÓN 19-21'!Q68="Mayor",4,IF('EVALUACIÓN 19-21'!Q68="Moderado",3,IF('EVALUACIÓN 19-21'!Q68="Menor",2,IF('EVALUACIÓN 19-21'!Q68="Insignificante",1)))))</f>
        <v>0</v>
      </c>
      <c r="O61" s="31" t="str">
        <f t="shared" si="1"/>
        <v>FALSOFALSO</v>
      </c>
      <c r="Q61" s="31" t="b">
        <f>IF('EVALUACIÓN 19-21'!W68="Casi Seguro",5,IF('EVALUACIÓN 19-21'!W68="Probable",4,IF('EVALUACIÓN 19-21'!W68="Posible",3,IF('EVALUACIÓN 19-21'!W68="Improbable",2,IF('EVALUACIÓN 19-21'!W68="Raro",1)))))</f>
        <v>0</v>
      </c>
      <c r="R61" s="31" t="b">
        <f>IF('EVALUACIÓN 19-21'!X68="Severo",5,IF('EVALUACIÓN 19-21'!X68="Mayor",4,IF('EVALUACIÓN 19-21'!X68="Moderado",3,IF('EVALUACIÓN 19-21'!X68="Menor",2,IF('EVALUACIÓN 19-21'!X68="Insignificante",1)))))</f>
        <v>0</v>
      </c>
      <c r="S61" s="31" t="str">
        <f t="shared" si="2"/>
        <v>FALSOFALSO</v>
      </c>
      <c r="U61" s="31" t="b">
        <f>IF('EVALUACIÓN 22'!O68="Casi Seguro",5,IF('EVALUACIÓN 22'!O68="Probable",4,IF('EVALUACIÓN 22'!O68="Posible",3,IF('EVALUACIÓN 22'!O68="Improbable",2,IF('EVALUACIÓN 22'!O68="Raro",1)))))</f>
        <v>0</v>
      </c>
      <c r="V61" s="31" t="b">
        <f>IF('EVALUACIÓN 22'!P68="Severo",5,IF('EVALUACIÓN 22'!P68="Mayor",4,IF('EVALUACIÓN 22'!P68="Moderado",3,IF('EVALUACIÓN 22'!P68="Menor",2,IF('EVALUACIÓN 22'!P68="Insignificante",1)))))</f>
        <v>0</v>
      </c>
      <c r="W61" s="31" t="str">
        <f t="shared" si="3"/>
        <v>FALSOFALSO</v>
      </c>
    </row>
    <row r="62" spans="9:23" x14ac:dyDescent="0.2">
      <c r="I62" s="31" t="b">
        <f>IF('EVALUACIÓN 19-21'!I69="Casi Seguro",5,IF('EVALUACIÓN 19-21'!I69="Probable",4,IF('EVALUACIÓN 19-21'!I69="Posible",3,IF('EVALUACIÓN 19-21'!I69="Improbable",2,IF('EVALUACIÓN 19-21'!I69="Raro",1)))))</f>
        <v>0</v>
      </c>
      <c r="J62" s="31" t="b">
        <f>IF('EVALUACIÓN 19-21'!J69="Severo",5,IF('EVALUACIÓN 19-21'!J69="Mayor",4,IF('EVALUACIÓN 19-21'!J69="Moderado",3,IF('EVALUACIÓN 19-21'!J69="Menor",2,IF('EVALUACIÓN 19-21'!J69="Insignificante",1)))))</f>
        <v>0</v>
      </c>
      <c r="K62" s="31" t="str">
        <f t="shared" si="0"/>
        <v>FALSOFALSO</v>
      </c>
      <c r="L62" s="32"/>
      <c r="M62" s="31" t="b">
        <f>IF('EVALUACIÓN 19-21'!P69="Casi Seguro",5,IF('EVALUACIÓN 19-21'!P69="Probable",4,IF('EVALUACIÓN 19-21'!P69="Posible",3,IF('EVALUACIÓN 19-21'!P69="Improbable",2,IF('EVALUACIÓN 19-21'!P69="Raro",1)))))</f>
        <v>0</v>
      </c>
      <c r="N62" s="31" t="b">
        <f>IF('EVALUACIÓN 19-21'!Q69="Severo",5,IF('EVALUACIÓN 19-21'!Q69="Mayor",4,IF('EVALUACIÓN 19-21'!Q69="Moderado",3,IF('EVALUACIÓN 19-21'!Q69="Menor",2,IF('EVALUACIÓN 19-21'!Q69="Insignificante",1)))))</f>
        <v>0</v>
      </c>
      <c r="O62" s="31" t="str">
        <f t="shared" si="1"/>
        <v>FALSOFALSO</v>
      </c>
      <c r="Q62" s="31" t="b">
        <f>IF('EVALUACIÓN 19-21'!W69="Casi Seguro",5,IF('EVALUACIÓN 19-21'!W69="Probable",4,IF('EVALUACIÓN 19-21'!W69="Posible",3,IF('EVALUACIÓN 19-21'!W69="Improbable",2,IF('EVALUACIÓN 19-21'!W69="Raro",1)))))</f>
        <v>0</v>
      </c>
      <c r="R62" s="31" t="b">
        <f>IF('EVALUACIÓN 19-21'!X69="Severo",5,IF('EVALUACIÓN 19-21'!X69="Mayor",4,IF('EVALUACIÓN 19-21'!X69="Moderado",3,IF('EVALUACIÓN 19-21'!X69="Menor",2,IF('EVALUACIÓN 19-21'!X69="Insignificante",1)))))</f>
        <v>0</v>
      </c>
      <c r="S62" s="31" t="str">
        <f t="shared" si="2"/>
        <v>FALSOFALSO</v>
      </c>
      <c r="U62" s="31" t="b">
        <f>IF('EVALUACIÓN 22'!O69="Casi Seguro",5,IF('EVALUACIÓN 22'!O69="Probable",4,IF('EVALUACIÓN 22'!O69="Posible",3,IF('EVALUACIÓN 22'!O69="Improbable",2,IF('EVALUACIÓN 22'!O69="Raro",1)))))</f>
        <v>0</v>
      </c>
      <c r="V62" s="31" t="b">
        <f>IF('EVALUACIÓN 22'!P69="Severo",5,IF('EVALUACIÓN 22'!P69="Mayor",4,IF('EVALUACIÓN 22'!P69="Moderado",3,IF('EVALUACIÓN 22'!P69="Menor",2,IF('EVALUACIÓN 22'!P69="Insignificante",1)))))</f>
        <v>0</v>
      </c>
      <c r="W62" s="31" t="str">
        <f t="shared" si="3"/>
        <v>FALSOFALSO</v>
      </c>
    </row>
    <row r="63" spans="9:23" x14ac:dyDescent="0.2">
      <c r="I63" s="31" t="b">
        <f>IF('EVALUACIÓN 19-21'!I70="Casi Seguro",5,IF('EVALUACIÓN 19-21'!I70="Probable",4,IF('EVALUACIÓN 19-21'!I70="Posible",3,IF('EVALUACIÓN 19-21'!I70="Improbable",2,IF('EVALUACIÓN 19-21'!I70="Raro",1)))))</f>
        <v>0</v>
      </c>
      <c r="J63" s="31" t="b">
        <f>IF('EVALUACIÓN 19-21'!J70="Severo",5,IF('EVALUACIÓN 19-21'!J70="Mayor",4,IF('EVALUACIÓN 19-21'!J70="Moderado",3,IF('EVALUACIÓN 19-21'!J70="Menor",2,IF('EVALUACIÓN 19-21'!J70="Insignificante",1)))))</f>
        <v>0</v>
      </c>
      <c r="K63" s="31" t="str">
        <f t="shared" si="0"/>
        <v>FALSOFALSO</v>
      </c>
      <c r="L63" s="32"/>
      <c r="M63" s="31" t="b">
        <f>IF('EVALUACIÓN 19-21'!P70="Casi Seguro",5,IF('EVALUACIÓN 19-21'!P70="Probable",4,IF('EVALUACIÓN 19-21'!P70="Posible",3,IF('EVALUACIÓN 19-21'!P70="Improbable",2,IF('EVALUACIÓN 19-21'!P70="Raro",1)))))</f>
        <v>0</v>
      </c>
      <c r="N63" s="31" t="b">
        <f>IF('EVALUACIÓN 19-21'!Q70="Severo",5,IF('EVALUACIÓN 19-21'!Q70="Mayor",4,IF('EVALUACIÓN 19-21'!Q70="Moderado",3,IF('EVALUACIÓN 19-21'!Q70="Menor",2,IF('EVALUACIÓN 19-21'!Q70="Insignificante",1)))))</f>
        <v>0</v>
      </c>
      <c r="O63" s="31" t="str">
        <f t="shared" si="1"/>
        <v>FALSOFALSO</v>
      </c>
      <c r="Q63" s="31" t="b">
        <f>IF('EVALUACIÓN 19-21'!W70="Casi Seguro",5,IF('EVALUACIÓN 19-21'!W70="Probable",4,IF('EVALUACIÓN 19-21'!W70="Posible",3,IF('EVALUACIÓN 19-21'!W70="Improbable",2,IF('EVALUACIÓN 19-21'!W70="Raro",1)))))</f>
        <v>0</v>
      </c>
      <c r="R63" s="31" t="b">
        <f>IF('EVALUACIÓN 19-21'!X70="Severo",5,IF('EVALUACIÓN 19-21'!X70="Mayor",4,IF('EVALUACIÓN 19-21'!X70="Moderado",3,IF('EVALUACIÓN 19-21'!X70="Menor",2,IF('EVALUACIÓN 19-21'!X70="Insignificante",1)))))</f>
        <v>0</v>
      </c>
      <c r="S63" s="31" t="str">
        <f t="shared" si="2"/>
        <v>FALSOFALSO</v>
      </c>
      <c r="U63" s="31" t="b">
        <f>IF('EVALUACIÓN 22'!O70="Casi Seguro",5,IF('EVALUACIÓN 22'!O70="Probable",4,IF('EVALUACIÓN 22'!O70="Posible",3,IF('EVALUACIÓN 22'!O70="Improbable",2,IF('EVALUACIÓN 22'!O70="Raro",1)))))</f>
        <v>0</v>
      </c>
      <c r="V63" s="31" t="b">
        <f>IF('EVALUACIÓN 22'!P70="Severo",5,IF('EVALUACIÓN 22'!P70="Mayor",4,IF('EVALUACIÓN 22'!P70="Moderado",3,IF('EVALUACIÓN 22'!P70="Menor",2,IF('EVALUACIÓN 22'!P70="Insignificante",1)))))</f>
        <v>0</v>
      </c>
      <c r="W63" s="31" t="str">
        <f t="shared" si="3"/>
        <v>FALSOFALSO</v>
      </c>
    </row>
    <row r="64" spans="9:23" x14ac:dyDescent="0.2">
      <c r="I64" s="31" t="b">
        <f>IF('EVALUACIÓN 19-21'!I71="Casi Seguro",5,IF('EVALUACIÓN 19-21'!I71="Probable",4,IF('EVALUACIÓN 19-21'!I71="Posible",3,IF('EVALUACIÓN 19-21'!I71="Improbable",2,IF('EVALUACIÓN 19-21'!I71="Raro",1)))))</f>
        <v>0</v>
      </c>
      <c r="J64" s="31" t="b">
        <f>IF('EVALUACIÓN 19-21'!J71="Severo",5,IF('EVALUACIÓN 19-21'!J71="Mayor",4,IF('EVALUACIÓN 19-21'!J71="Moderado",3,IF('EVALUACIÓN 19-21'!J71="Menor",2,IF('EVALUACIÓN 19-21'!J71="Insignificante",1)))))</f>
        <v>0</v>
      </c>
      <c r="K64" s="31" t="str">
        <f t="shared" si="0"/>
        <v>FALSOFALSO</v>
      </c>
      <c r="L64" s="32"/>
      <c r="M64" s="31" t="b">
        <f>IF('EVALUACIÓN 19-21'!P71="Casi Seguro",5,IF('EVALUACIÓN 19-21'!P71="Probable",4,IF('EVALUACIÓN 19-21'!P71="Posible",3,IF('EVALUACIÓN 19-21'!P71="Improbable",2,IF('EVALUACIÓN 19-21'!P71="Raro",1)))))</f>
        <v>0</v>
      </c>
      <c r="N64" s="31" t="b">
        <f>IF('EVALUACIÓN 19-21'!Q71="Severo",5,IF('EVALUACIÓN 19-21'!Q71="Mayor",4,IF('EVALUACIÓN 19-21'!Q71="Moderado",3,IF('EVALUACIÓN 19-21'!Q71="Menor",2,IF('EVALUACIÓN 19-21'!Q71="Insignificante",1)))))</f>
        <v>0</v>
      </c>
      <c r="O64" s="31" t="str">
        <f t="shared" si="1"/>
        <v>FALSOFALSO</v>
      </c>
      <c r="Q64" s="31" t="b">
        <f>IF('EVALUACIÓN 19-21'!W71="Casi Seguro",5,IF('EVALUACIÓN 19-21'!W71="Probable",4,IF('EVALUACIÓN 19-21'!W71="Posible",3,IF('EVALUACIÓN 19-21'!W71="Improbable",2,IF('EVALUACIÓN 19-21'!W71="Raro",1)))))</f>
        <v>0</v>
      </c>
      <c r="R64" s="31" t="b">
        <f>IF('EVALUACIÓN 19-21'!X71="Severo",5,IF('EVALUACIÓN 19-21'!X71="Mayor",4,IF('EVALUACIÓN 19-21'!X71="Moderado",3,IF('EVALUACIÓN 19-21'!X71="Menor",2,IF('EVALUACIÓN 19-21'!X71="Insignificante",1)))))</f>
        <v>0</v>
      </c>
      <c r="S64" s="31" t="str">
        <f t="shared" si="2"/>
        <v>FALSOFALSO</v>
      </c>
      <c r="U64" s="31" t="b">
        <f>IF('EVALUACIÓN 22'!O71="Casi Seguro",5,IF('EVALUACIÓN 22'!O71="Probable",4,IF('EVALUACIÓN 22'!O71="Posible",3,IF('EVALUACIÓN 22'!O71="Improbable",2,IF('EVALUACIÓN 22'!O71="Raro",1)))))</f>
        <v>0</v>
      </c>
      <c r="V64" s="31" t="b">
        <f>IF('EVALUACIÓN 22'!P71="Severo",5,IF('EVALUACIÓN 22'!P71="Mayor",4,IF('EVALUACIÓN 22'!P71="Moderado",3,IF('EVALUACIÓN 22'!P71="Menor",2,IF('EVALUACIÓN 22'!P71="Insignificante",1)))))</f>
        <v>0</v>
      </c>
      <c r="W64" s="31" t="str">
        <f t="shared" si="3"/>
        <v>FALSOFALSO</v>
      </c>
    </row>
    <row r="65" spans="9:23" x14ac:dyDescent="0.2">
      <c r="I65" s="31" t="b">
        <f>IF('EVALUACIÓN 19-21'!I72="Casi Seguro",5,IF('EVALUACIÓN 19-21'!I72="Probable",4,IF('EVALUACIÓN 19-21'!I72="Posible",3,IF('EVALUACIÓN 19-21'!I72="Improbable",2,IF('EVALUACIÓN 19-21'!I72="Raro",1)))))</f>
        <v>0</v>
      </c>
      <c r="J65" s="31" t="b">
        <f>IF('EVALUACIÓN 19-21'!J72="Severo",5,IF('EVALUACIÓN 19-21'!J72="Mayor",4,IF('EVALUACIÓN 19-21'!J72="Moderado",3,IF('EVALUACIÓN 19-21'!J72="Menor",2,IF('EVALUACIÓN 19-21'!J72="Insignificante",1)))))</f>
        <v>0</v>
      </c>
      <c r="K65" s="31" t="str">
        <f t="shared" si="0"/>
        <v>FALSOFALSO</v>
      </c>
      <c r="L65" s="32"/>
      <c r="M65" s="31" t="b">
        <f>IF('EVALUACIÓN 19-21'!P72="Casi Seguro",5,IF('EVALUACIÓN 19-21'!P72="Probable",4,IF('EVALUACIÓN 19-21'!P72="Posible",3,IF('EVALUACIÓN 19-21'!P72="Improbable",2,IF('EVALUACIÓN 19-21'!P72="Raro",1)))))</f>
        <v>0</v>
      </c>
      <c r="N65" s="31" t="b">
        <f>IF('EVALUACIÓN 19-21'!Q72="Severo",5,IF('EVALUACIÓN 19-21'!Q72="Mayor",4,IF('EVALUACIÓN 19-21'!Q72="Moderado",3,IF('EVALUACIÓN 19-21'!Q72="Menor",2,IF('EVALUACIÓN 19-21'!Q72="Insignificante",1)))))</f>
        <v>0</v>
      </c>
      <c r="O65" s="31" t="str">
        <f t="shared" si="1"/>
        <v>FALSOFALSO</v>
      </c>
      <c r="Q65" s="31" t="b">
        <f>IF('EVALUACIÓN 19-21'!W72="Casi Seguro",5,IF('EVALUACIÓN 19-21'!W72="Probable",4,IF('EVALUACIÓN 19-21'!W72="Posible",3,IF('EVALUACIÓN 19-21'!W72="Improbable",2,IF('EVALUACIÓN 19-21'!W72="Raro",1)))))</f>
        <v>0</v>
      </c>
      <c r="R65" s="31" t="b">
        <f>IF('EVALUACIÓN 19-21'!X72="Severo",5,IF('EVALUACIÓN 19-21'!X72="Mayor",4,IF('EVALUACIÓN 19-21'!X72="Moderado",3,IF('EVALUACIÓN 19-21'!X72="Menor",2,IF('EVALUACIÓN 19-21'!X72="Insignificante",1)))))</f>
        <v>0</v>
      </c>
      <c r="S65" s="31" t="str">
        <f t="shared" si="2"/>
        <v>FALSOFALSO</v>
      </c>
      <c r="U65" s="31" t="b">
        <f>IF('EVALUACIÓN 22'!O72="Casi Seguro",5,IF('EVALUACIÓN 22'!O72="Probable",4,IF('EVALUACIÓN 22'!O72="Posible",3,IF('EVALUACIÓN 22'!O72="Improbable",2,IF('EVALUACIÓN 22'!O72="Raro",1)))))</f>
        <v>0</v>
      </c>
      <c r="V65" s="31" t="b">
        <f>IF('EVALUACIÓN 22'!P72="Severo",5,IF('EVALUACIÓN 22'!P72="Mayor",4,IF('EVALUACIÓN 22'!P72="Moderado",3,IF('EVALUACIÓN 22'!P72="Menor",2,IF('EVALUACIÓN 22'!P72="Insignificante",1)))))</f>
        <v>0</v>
      </c>
      <c r="W65" s="31" t="str">
        <f t="shared" si="3"/>
        <v>FALSOFALSO</v>
      </c>
    </row>
    <row r="66" spans="9:23" x14ac:dyDescent="0.2">
      <c r="I66" s="31" t="b">
        <f>IF('EVALUACIÓN 19-21'!I73="Casi Seguro",5,IF('EVALUACIÓN 19-21'!I73="Probable",4,IF('EVALUACIÓN 19-21'!I73="Posible",3,IF('EVALUACIÓN 19-21'!I73="Improbable",2,IF('EVALUACIÓN 19-21'!I73="Raro",1)))))</f>
        <v>0</v>
      </c>
      <c r="J66" s="31" t="b">
        <f>IF('EVALUACIÓN 19-21'!J73="Severo",5,IF('EVALUACIÓN 19-21'!J73="Mayor",4,IF('EVALUACIÓN 19-21'!J73="Moderado",3,IF('EVALUACIÓN 19-21'!J73="Menor",2,IF('EVALUACIÓN 19-21'!J73="Insignificante",1)))))</f>
        <v>0</v>
      </c>
      <c r="K66" s="31" t="str">
        <f t="shared" si="0"/>
        <v>FALSOFALSO</v>
      </c>
      <c r="L66" s="32"/>
      <c r="M66" s="31" t="b">
        <f>IF('EVALUACIÓN 19-21'!P73="Casi Seguro",5,IF('EVALUACIÓN 19-21'!P73="Probable",4,IF('EVALUACIÓN 19-21'!P73="Posible",3,IF('EVALUACIÓN 19-21'!P73="Improbable",2,IF('EVALUACIÓN 19-21'!P73="Raro",1)))))</f>
        <v>0</v>
      </c>
      <c r="N66" s="31" t="b">
        <f>IF('EVALUACIÓN 19-21'!Q73="Severo",5,IF('EVALUACIÓN 19-21'!Q73="Mayor",4,IF('EVALUACIÓN 19-21'!Q73="Moderado",3,IF('EVALUACIÓN 19-21'!Q73="Menor",2,IF('EVALUACIÓN 19-21'!Q73="Insignificante",1)))))</f>
        <v>0</v>
      </c>
      <c r="O66" s="31" t="str">
        <f t="shared" si="1"/>
        <v>FALSOFALSO</v>
      </c>
      <c r="Q66" s="31" t="b">
        <f>IF('EVALUACIÓN 19-21'!W73="Casi Seguro",5,IF('EVALUACIÓN 19-21'!W73="Probable",4,IF('EVALUACIÓN 19-21'!W73="Posible",3,IF('EVALUACIÓN 19-21'!W73="Improbable",2,IF('EVALUACIÓN 19-21'!W73="Raro",1)))))</f>
        <v>0</v>
      </c>
      <c r="R66" s="31" t="b">
        <f>IF('EVALUACIÓN 19-21'!X73="Severo",5,IF('EVALUACIÓN 19-21'!X73="Mayor",4,IF('EVALUACIÓN 19-21'!X73="Moderado",3,IF('EVALUACIÓN 19-21'!X73="Menor",2,IF('EVALUACIÓN 19-21'!X73="Insignificante",1)))))</f>
        <v>0</v>
      </c>
      <c r="S66" s="31" t="str">
        <f t="shared" si="2"/>
        <v>FALSOFALSO</v>
      </c>
      <c r="U66" s="31" t="b">
        <f>IF('EVALUACIÓN 22'!O73="Casi Seguro",5,IF('EVALUACIÓN 22'!O73="Probable",4,IF('EVALUACIÓN 22'!O73="Posible",3,IF('EVALUACIÓN 22'!O73="Improbable",2,IF('EVALUACIÓN 22'!O73="Raro",1)))))</f>
        <v>0</v>
      </c>
      <c r="V66" s="31" t="b">
        <f>IF('EVALUACIÓN 22'!P73="Severo",5,IF('EVALUACIÓN 22'!P73="Mayor",4,IF('EVALUACIÓN 22'!P73="Moderado",3,IF('EVALUACIÓN 22'!P73="Menor",2,IF('EVALUACIÓN 22'!P73="Insignificante",1)))))</f>
        <v>0</v>
      </c>
      <c r="W66" s="31" t="str">
        <f t="shared" si="3"/>
        <v>FALSOFALSO</v>
      </c>
    </row>
    <row r="67" spans="9:23" x14ac:dyDescent="0.2">
      <c r="I67" s="31" t="b">
        <f>IF('EVALUACIÓN 19-21'!I74="Casi Seguro",5,IF('EVALUACIÓN 19-21'!I74="Probable",4,IF('EVALUACIÓN 19-21'!I74="Posible",3,IF('EVALUACIÓN 19-21'!I74="Improbable",2,IF('EVALUACIÓN 19-21'!I74="Raro",1)))))</f>
        <v>0</v>
      </c>
      <c r="J67" s="31" t="b">
        <f>IF('EVALUACIÓN 19-21'!J74="Severo",5,IF('EVALUACIÓN 19-21'!J74="Mayor",4,IF('EVALUACIÓN 19-21'!J74="Moderado",3,IF('EVALUACIÓN 19-21'!J74="Menor",2,IF('EVALUACIÓN 19-21'!J74="Insignificante",1)))))</f>
        <v>0</v>
      </c>
      <c r="K67" s="31" t="str">
        <f t="shared" si="0"/>
        <v>FALSOFALSO</v>
      </c>
      <c r="L67" s="32"/>
      <c r="M67" s="31" t="b">
        <f>IF('EVALUACIÓN 19-21'!P74="Casi Seguro",5,IF('EVALUACIÓN 19-21'!P74="Probable",4,IF('EVALUACIÓN 19-21'!P74="Posible",3,IF('EVALUACIÓN 19-21'!P74="Improbable",2,IF('EVALUACIÓN 19-21'!P74="Raro",1)))))</f>
        <v>0</v>
      </c>
      <c r="N67" s="31" t="b">
        <f>IF('EVALUACIÓN 19-21'!Q74="Severo",5,IF('EVALUACIÓN 19-21'!Q74="Mayor",4,IF('EVALUACIÓN 19-21'!Q74="Moderado",3,IF('EVALUACIÓN 19-21'!Q74="Menor",2,IF('EVALUACIÓN 19-21'!Q74="Insignificante",1)))))</f>
        <v>0</v>
      </c>
      <c r="O67" s="31" t="str">
        <f t="shared" si="1"/>
        <v>FALSOFALSO</v>
      </c>
      <c r="Q67" s="31" t="b">
        <f>IF('EVALUACIÓN 19-21'!W74="Casi Seguro",5,IF('EVALUACIÓN 19-21'!W74="Probable",4,IF('EVALUACIÓN 19-21'!W74="Posible",3,IF('EVALUACIÓN 19-21'!W74="Improbable",2,IF('EVALUACIÓN 19-21'!W74="Raro",1)))))</f>
        <v>0</v>
      </c>
      <c r="R67" s="31" t="b">
        <f>IF('EVALUACIÓN 19-21'!X74="Severo",5,IF('EVALUACIÓN 19-21'!X74="Mayor",4,IF('EVALUACIÓN 19-21'!X74="Moderado",3,IF('EVALUACIÓN 19-21'!X74="Menor",2,IF('EVALUACIÓN 19-21'!X74="Insignificante",1)))))</f>
        <v>0</v>
      </c>
      <c r="S67" s="31" t="str">
        <f t="shared" si="2"/>
        <v>FALSOFALSO</v>
      </c>
      <c r="U67" s="31" t="b">
        <f>IF('EVALUACIÓN 22'!O74="Casi Seguro",5,IF('EVALUACIÓN 22'!O74="Probable",4,IF('EVALUACIÓN 22'!O74="Posible",3,IF('EVALUACIÓN 22'!O74="Improbable",2,IF('EVALUACIÓN 22'!O74="Raro",1)))))</f>
        <v>0</v>
      </c>
      <c r="V67" s="31" t="b">
        <f>IF('EVALUACIÓN 22'!P74="Severo",5,IF('EVALUACIÓN 22'!P74="Mayor",4,IF('EVALUACIÓN 22'!P74="Moderado",3,IF('EVALUACIÓN 22'!P74="Menor",2,IF('EVALUACIÓN 22'!P74="Insignificante",1)))))</f>
        <v>0</v>
      </c>
      <c r="W67" s="31" t="str">
        <f t="shared" si="3"/>
        <v>FALSOFALSO</v>
      </c>
    </row>
    <row r="68" spans="9:23" x14ac:dyDescent="0.2">
      <c r="I68" s="31" t="b">
        <f>IF('EVALUACIÓN 19-21'!I75="Casi Seguro",5,IF('EVALUACIÓN 19-21'!I75="Probable",4,IF('EVALUACIÓN 19-21'!I75="Posible",3,IF('EVALUACIÓN 19-21'!I75="Improbable",2,IF('EVALUACIÓN 19-21'!I75="Raro",1)))))</f>
        <v>0</v>
      </c>
      <c r="J68" s="31" t="b">
        <f>IF('EVALUACIÓN 19-21'!J75="Severo",5,IF('EVALUACIÓN 19-21'!J75="Mayor",4,IF('EVALUACIÓN 19-21'!J75="Moderado",3,IF('EVALUACIÓN 19-21'!J75="Menor",2,IF('EVALUACIÓN 19-21'!J75="Insignificante",1)))))</f>
        <v>0</v>
      </c>
      <c r="K68" s="31" t="str">
        <f t="shared" si="0"/>
        <v>FALSOFALSO</v>
      </c>
      <c r="L68" s="32"/>
      <c r="M68" s="31" t="b">
        <f>IF('EVALUACIÓN 19-21'!P75="Casi Seguro",5,IF('EVALUACIÓN 19-21'!P75="Probable",4,IF('EVALUACIÓN 19-21'!P75="Posible",3,IF('EVALUACIÓN 19-21'!P75="Improbable",2,IF('EVALUACIÓN 19-21'!P75="Raro",1)))))</f>
        <v>0</v>
      </c>
      <c r="N68" s="31" t="b">
        <f>IF('EVALUACIÓN 19-21'!Q75="Severo",5,IF('EVALUACIÓN 19-21'!Q75="Mayor",4,IF('EVALUACIÓN 19-21'!Q75="Moderado",3,IF('EVALUACIÓN 19-21'!Q75="Menor",2,IF('EVALUACIÓN 19-21'!Q75="Insignificante",1)))))</f>
        <v>0</v>
      </c>
      <c r="O68" s="31" t="str">
        <f t="shared" si="1"/>
        <v>FALSOFALSO</v>
      </c>
      <c r="Q68" s="31" t="b">
        <f>IF('EVALUACIÓN 19-21'!W75="Casi Seguro",5,IF('EVALUACIÓN 19-21'!W75="Probable",4,IF('EVALUACIÓN 19-21'!W75="Posible",3,IF('EVALUACIÓN 19-21'!W75="Improbable",2,IF('EVALUACIÓN 19-21'!W75="Raro",1)))))</f>
        <v>0</v>
      </c>
      <c r="R68" s="31" t="b">
        <f>IF('EVALUACIÓN 19-21'!X75="Severo",5,IF('EVALUACIÓN 19-21'!X75="Mayor",4,IF('EVALUACIÓN 19-21'!X75="Moderado",3,IF('EVALUACIÓN 19-21'!X75="Menor",2,IF('EVALUACIÓN 19-21'!X75="Insignificante",1)))))</f>
        <v>0</v>
      </c>
      <c r="S68" s="31" t="str">
        <f t="shared" si="2"/>
        <v>FALSOFALSO</v>
      </c>
      <c r="U68" s="31" t="b">
        <f>IF('EVALUACIÓN 22'!O75="Casi Seguro",5,IF('EVALUACIÓN 22'!O75="Probable",4,IF('EVALUACIÓN 22'!O75="Posible",3,IF('EVALUACIÓN 22'!O75="Improbable",2,IF('EVALUACIÓN 22'!O75="Raro",1)))))</f>
        <v>0</v>
      </c>
      <c r="V68" s="31" t="b">
        <f>IF('EVALUACIÓN 22'!P75="Severo",5,IF('EVALUACIÓN 22'!P75="Mayor",4,IF('EVALUACIÓN 22'!P75="Moderado",3,IF('EVALUACIÓN 22'!P75="Menor",2,IF('EVALUACIÓN 22'!P75="Insignificante",1)))))</f>
        <v>0</v>
      </c>
      <c r="W68" s="31" t="str">
        <f t="shared" si="3"/>
        <v>FALSOFALSO</v>
      </c>
    </row>
    <row r="69" spans="9:23" x14ac:dyDescent="0.2">
      <c r="I69" s="31" t="b">
        <f>IF('EVALUACIÓN 19-21'!I76="Casi Seguro",5,IF('EVALUACIÓN 19-21'!I76="Probable",4,IF('EVALUACIÓN 19-21'!I76="Posible",3,IF('EVALUACIÓN 19-21'!I76="Improbable",2,IF('EVALUACIÓN 19-21'!I76="Raro",1)))))</f>
        <v>0</v>
      </c>
      <c r="J69" s="31" t="b">
        <f>IF('EVALUACIÓN 19-21'!J76="Severo",5,IF('EVALUACIÓN 19-21'!J76="Mayor",4,IF('EVALUACIÓN 19-21'!J76="Moderado",3,IF('EVALUACIÓN 19-21'!J76="Menor",2,IF('EVALUACIÓN 19-21'!J76="Insignificante",1)))))</f>
        <v>0</v>
      </c>
      <c r="K69" s="31" t="str">
        <f t="shared" si="0"/>
        <v>FALSOFALSO</v>
      </c>
      <c r="L69" s="32"/>
      <c r="M69" s="31" t="b">
        <f>IF('EVALUACIÓN 19-21'!P76="Casi Seguro",5,IF('EVALUACIÓN 19-21'!P76="Probable",4,IF('EVALUACIÓN 19-21'!P76="Posible",3,IF('EVALUACIÓN 19-21'!P76="Improbable",2,IF('EVALUACIÓN 19-21'!P76="Raro",1)))))</f>
        <v>0</v>
      </c>
      <c r="N69" s="31" t="b">
        <f>IF('EVALUACIÓN 19-21'!Q76="Severo",5,IF('EVALUACIÓN 19-21'!Q76="Mayor",4,IF('EVALUACIÓN 19-21'!Q76="Moderado",3,IF('EVALUACIÓN 19-21'!Q76="Menor",2,IF('EVALUACIÓN 19-21'!Q76="Insignificante",1)))))</f>
        <v>0</v>
      </c>
      <c r="O69" s="31" t="str">
        <f t="shared" si="1"/>
        <v>FALSOFALSO</v>
      </c>
      <c r="Q69" s="31" t="b">
        <f>IF('EVALUACIÓN 19-21'!W76="Casi Seguro",5,IF('EVALUACIÓN 19-21'!W76="Probable",4,IF('EVALUACIÓN 19-21'!W76="Posible",3,IF('EVALUACIÓN 19-21'!W76="Improbable",2,IF('EVALUACIÓN 19-21'!W76="Raro",1)))))</f>
        <v>0</v>
      </c>
      <c r="R69" s="31" t="b">
        <f>IF('EVALUACIÓN 19-21'!X76="Severo",5,IF('EVALUACIÓN 19-21'!X76="Mayor",4,IF('EVALUACIÓN 19-21'!X76="Moderado",3,IF('EVALUACIÓN 19-21'!X76="Menor",2,IF('EVALUACIÓN 19-21'!X76="Insignificante",1)))))</f>
        <v>0</v>
      </c>
      <c r="S69" s="31" t="str">
        <f t="shared" si="2"/>
        <v>FALSOFALSO</v>
      </c>
      <c r="U69" s="31" t="b">
        <f>IF('EVALUACIÓN 22'!O76="Casi Seguro",5,IF('EVALUACIÓN 22'!O76="Probable",4,IF('EVALUACIÓN 22'!O76="Posible",3,IF('EVALUACIÓN 22'!O76="Improbable",2,IF('EVALUACIÓN 22'!O76="Raro",1)))))</f>
        <v>0</v>
      </c>
      <c r="V69" s="31" t="b">
        <f>IF('EVALUACIÓN 22'!P76="Severo",5,IF('EVALUACIÓN 22'!P76="Mayor",4,IF('EVALUACIÓN 22'!P76="Moderado",3,IF('EVALUACIÓN 22'!P76="Menor",2,IF('EVALUACIÓN 22'!P76="Insignificante",1)))))</f>
        <v>0</v>
      </c>
      <c r="W69" s="31" t="str">
        <f t="shared" si="3"/>
        <v>FALSOFALSO</v>
      </c>
    </row>
    <row r="70" spans="9:23" x14ac:dyDescent="0.2">
      <c r="I70" s="31" t="b">
        <f>IF('EVALUACIÓN 19-21'!I77="Casi Seguro",5,IF('EVALUACIÓN 19-21'!I77="Probable",4,IF('EVALUACIÓN 19-21'!I77="Posible",3,IF('EVALUACIÓN 19-21'!I77="Improbable",2,IF('EVALUACIÓN 19-21'!I77="Raro",1)))))</f>
        <v>0</v>
      </c>
      <c r="J70" s="31" t="b">
        <f>IF('EVALUACIÓN 19-21'!J77="Severo",5,IF('EVALUACIÓN 19-21'!J77="Mayor",4,IF('EVALUACIÓN 19-21'!J77="Moderado",3,IF('EVALUACIÓN 19-21'!J77="Menor",2,IF('EVALUACIÓN 19-21'!J77="Insignificante",1)))))</f>
        <v>0</v>
      </c>
      <c r="K70" s="31" t="str">
        <f t="shared" ref="K70:K133" si="4">I70&amp;J70</f>
        <v>FALSOFALSO</v>
      </c>
      <c r="L70" s="32"/>
      <c r="M70" s="31" t="b">
        <f>IF('EVALUACIÓN 19-21'!P77="Casi Seguro",5,IF('EVALUACIÓN 19-21'!P77="Probable",4,IF('EVALUACIÓN 19-21'!P77="Posible",3,IF('EVALUACIÓN 19-21'!P77="Improbable",2,IF('EVALUACIÓN 19-21'!P77="Raro",1)))))</f>
        <v>0</v>
      </c>
      <c r="N70" s="31" t="b">
        <f>IF('EVALUACIÓN 19-21'!Q77="Severo",5,IF('EVALUACIÓN 19-21'!Q77="Mayor",4,IF('EVALUACIÓN 19-21'!Q77="Moderado",3,IF('EVALUACIÓN 19-21'!Q77="Menor",2,IF('EVALUACIÓN 19-21'!Q77="Insignificante",1)))))</f>
        <v>0</v>
      </c>
      <c r="O70" s="31" t="str">
        <f t="shared" ref="O70:O133" si="5">M70&amp;N70</f>
        <v>FALSOFALSO</v>
      </c>
      <c r="Q70" s="31" t="b">
        <f>IF('EVALUACIÓN 19-21'!W77="Casi Seguro",5,IF('EVALUACIÓN 19-21'!W77="Probable",4,IF('EVALUACIÓN 19-21'!W77="Posible",3,IF('EVALUACIÓN 19-21'!W77="Improbable",2,IF('EVALUACIÓN 19-21'!W77="Raro",1)))))</f>
        <v>0</v>
      </c>
      <c r="R70" s="31" t="b">
        <f>IF('EVALUACIÓN 19-21'!X77="Severo",5,IF('EVALUACIÓN 19-21'!X77="Mayor",4,IF('EVALUACIÓN 19-21'!X77="Moderado",3,IF('EVALUACIÓN 19-21'!X77="Menor",2,IF('EVALUACIÓN 19-21'!X77="Insignificante",1)))))</f>
        <v>0</v>
      </c>
      <c r="S70" s="31" t="str">
        <f t="shared" ref="S70:S133" si="6">Q70&amp;R70</f>
        <v>FALSOFALSO</v>
      </c>
      <c r="U70" s="31" t="b">
        <f>IF('EVALUACIÓN 22'!O77="Casi Seguro",5,IF('EVALUACIÓN 22'!O77="Probable",4,IF('EVALUACIÓN 22'!O77="Posible",3,IF('EVALUACIÓN 22'!O77="Improbable",2,IF('EVALUACIÓN 22'!O77="Raro",1)))))</f>
        <v>0</v>
      </c>
      <c r="V70" s="31" t="b">
        <f>IF('EVALUACIÓN 22'!P77="Severo",5,IF('EVALUACIÓN 22'!P77="Mayor",4,IF('EVALUACIÓN 22'!P77="Moderado",3,IF('EVALUACIÓN 22'!P77="Menor",2,IF('EVALUACIÓN 22'!P77="Insignificante",1)))))</f>
        <v>0</v>
      </c>
      <c r="W70" s="31" t="str">
        <f t="shared" ref="W70:W133" si="7">U70&amp;V70</f>
        <v>FALSOFALSO</v>
      </c>
    </row>
    <row r="71" spans="9:23" x14ac:dyDescent="0.2">
      <c r="I71" s="31" t="b">
        <f>IF('EVALUACIÓN 19-21'!I78="Casi Seguro",5,IF('EVALUACIÓN 19-21'!I78="Probable",4,IF('EVALUACIÓN 19-21'!I78="Posible",3,IF('EVALUACIÓN 19-21'!I78="Improbable",2,IF('EVALUACIÓN 19-21'!I78="Raro",1)))))</f>
        <v>0</v>
      </c>
      <c r="J71" s="31" t="b">
        <f>IF('EVALUACIÓN 19-21'!J78="Severo",5,IF('EVALUACIÓN 19-21'!J78="Mayor",4,IF('EVALUACIÓN 19-21'!J78="Moderado",3,IF('EVALUACIÓN 19-21'!J78="Menor",2,IF('EVALUACIÓN 19-21'!J78="Insignificante",1)))))</f>
        <v>0</v>
      </c>
      <c r="K71" s="31" t="str">
        <f t="shared" si="4"/>
        <v>FALSOFALSO</v>
      </c>
      <c r="L71" s="32"/>
      <c r="M71" s="31" t="b">
        <f>IF('EVALUACIÓN 19-21'!P78="Casi Seguro",5,IF('EVALUACIÓN 19-21'!P78="Probable",4,IF('EVALUACIÓN 19-21'!P78="Posible",3,IF('EVALUACIÓN 19-21'!P78="Improbable",2,IF('EVALUACIÓN 19-21'!P78="Raro",1)))))</f>
        <v>0</v>
      </c>
      <c r="N71" s="31" t="b">
        <f>IF('EVALUACIÓN 19-21'!Q78="Severo",5,IF('EVALUACIÓN 19-21'!Q78="Mayor",4,IF('EVALUACIÓN 19-21'!Q78="Moderado",3,IF('EVALUACIÓN 19-21'!Q78="Menor",2,IF('EVALUACIÓN 19-21'!Q78="Insignificante",1)))))</f>
        <v>0</v>
      </c>
      <c r="O71" s="31" t="str">
        <f t="shared" si="5"/>
        <v>FALSOFALSO</v>
      </c>
      <c r="Q71" s="31" t="b">
        <f>IF('EVALUACIÓN 19-21'!W78="Casi Seguro",5,IF('EVALUACIÓN 19-21'!W78="Probable",4,IF('EVALUACIÓN 19-21'!W78="Posible",3,IF('EVALUACIÓN 19-21'!W78="Improbable",2,IF('EVALUACIÓN 19-21'!W78="Raro",1)))))</f>
        <v>0</v>
      </c>
      <c r="R71" s="31" t="b">
        <f>IF('EVALUACIÓN 19-21'!X78="Severo",5,IF('EVALUACIÓN 19-21'!X78="Mayor",4,IF('EVALUACIÓN 19-21'!X78="Moderado",3,IF('EVALUACIÓN 19-21'!X78="Menor",2,IF('EVALUACIÓN 19-21'!X78="Insignificante",1)))))</f>
        <v>0</v>
      </c>
      <c r="S71" s="31" t="str">
        <f t="shared" si="6"/>
        <v>FALSOFALSO</v>
      </c>
      <c r="U71" s="31" t="b">
        <f>IF('EVALUACIÓN 22'!O78="Casi Seguro",5,IF('EVALUACIÓN 22'!O78="Probable",4,IF('EVALUACIÓN 22'!O78="Posible",3,IF('EVALUACIÓN 22'!O78="Improbable",2,IF('EVALUACIÓN 22'!O78="Raro",1)))))</f>
        <v>0</v>
      </c>
      <c r="V71" s="31" t="b">
        <f>IF('EVALUACIÓN 22'!P78="Severo",5,IF('EVALUACIÓN 22'!P78="Mayor",4,IF('EVALUACIÓN 22'!P78="Moderado",3,IF('EVALUACIÓN 22'!P78="Menor",2,IF('EVALUACIÓN 22'!P78="Insignificante",1)))))</f>
        <v>0</v>
      </c>
      <c r="W71" s="31" t="str">
        <f t="shared" si="7"/>
        <v>FALSOFALSO</v>
      </c>
    </row>
    <row r="72" spans="9:23" x14ac:dyDescent="0.2">
      <c r="I72" s="31" t="b">
        <f>IF('EVALUACIÓN 19-21'!I79="Casi Seguro",5,IF('EVALUACIÓN 19-21'!I79="Probable",4,IF('EVALUACIÓN 19-21'!I79="Posible",3,IF('EVALUACIÓN 19-21'!I79="Improbable",2,IF('EVALUACIÓN 19-21'!I79="Raro",1)))))</f>
        <v>0</v>
      </c>
      <c r="J72" s="31" t="b">
        <f>IF('EVALUACIÓN 19-21'!J79="Severo",5,IF('EVALUACIÓN 19-21'!J79="Mayor",4,IF('EVALUACIÓN 19-21'!J79="Moderado",3,IF('EVALUACIÓN 19-21'!J79="Menor",2,IF('EVALUACIÓN 19-21'!J79="Insignificante",1)))))</f>
        <v>0</v>
      </c>
      <c r="K72" s="31" t="str">
        <f t="shared" si="4"/>
        <v>FALSOFALSO</v>
      </c>
      <c r="L72" s="32"/>
      <c r="M72" s="31" t="b">
        <f>IF('EVALUACIÓN 19-21'!P79="Casi Seguro",5,IF('EVALUACIÓN 19-21'!P79="Probable",4,IF('EVALUACIÓN 19-21'!P79="Posible",3,IF('EVALUACIÓN 19-21'!P79="Improbable",2,IF('EVALUACIÓN 19-21'!P79="Raro",1)))))</f>
        <v>0</v>
      </c>
      <c r="N72" s="31" t="b">
        <f>IF('EVALUACIÓN 19-21'!Q79="Severo",5,IF('EVALUACIÓN 19-21'!Q79="Mayor",4,IF('EVALUACIÓN 19-21'!Q79="Moderado",3,IF('EVALUACIÓN 19-21'!Q79="Menor",2,IF('EVALUACIÓN 19-21'!Q79="Insignificante",1)))))</f>
        <v>0</v>
      </c>
      <c r="O72" s="31" t="str">
        <f t="shared" si="5"/>
        <v>FALSOFALSO</v>
      </c>
      <c r="Q72" s="31" t="b">
        <f>IF('EVALUACIÓN 19-21'!W79="Casi Seguro",5,IF('EVALUACIÓN 19-21'!W79="Probable",4,IF('EVALUACIÓN 19-21'!W79="Posible",3,IF('EVALUACIÓN 19-21'!W79="Improbable",2,IF('EVALUACIÓN 19-21'!W79="Raro",1)))))</f>
        <v>0</v>
      </c>
      <c r="R72" s="31" t="b">
        <f>IF('EVALUACIÓN 19-21'!X79="Severo",5,IF('EVALUACIÓN 19-21'!X79="Mayor",4,IF('EVALUACIÓN 19-21'!X79="Moderado",3,IF('EVALUACIÓN 19-21'!X79="Menor",2,IF('EVALUACIÓN 19-21'!X79="Insignificante",1)))))</f>
        <v>0</v>
      </c>
      <c r="S72" s="31" t="str">
        <f t="shared" si="6"/>
        <v>FALSOFALSO</v>
      </c>
      <c r="U72" s="31" t="b">
        <f>IF('EVALUACIÓN 22'!O79="Casi Seguro",5,IF('EVALUACIÓN 22'!O79="Probable",4,IF('EVALUACIÓN 22'!O79="Posible",3,IF('EVALUACIÓN 22'!O79="Improbable",2,IF('EVALUACIÓN 22'!O79="Raro",1)))))</f>
        <v>0</v>
      </c>
      <c r="V72" s="31" t="b">
        <f>IF('EVALUACIÓN 22'!P79="Severo",5,IF('EVALUACIÓN 22'!P79="Mayor",4,IF('EVALUACIÓN 22'!P79="Moderado",3,IF('EVALUACIÓN 22'!P79="Menor",2,IF('EVALUACIÓN 22'!P79="Insignificante",1)))))</f>
        <v>0</v>
      </c>
      <c r="W72" s="31" t="str">
        <f t="shared" si="7"/>
        <v>FALSOFALSO</v>
      </c>
    </row>
    <row r="73" spans="9:23" x14ac:dyDescent="0.2">
      <c r="I73" s="31" t="b">
        <f>IF('EVALUACIÓN 19-21'!I80="Casi Seguro",5,IF('EVALUACIÓN 19-21'!I80="Probable",4,IF('EVALUACIÓN 19-21'!I80="Posible",3,IF('EVALUACIÓN 19-21'!I80="Improbable",2,IF('EVALUACIÓN 19-21'!I80="Raro",1)))))</f>
        <v>0</v>
      </c>
      <c r="J73" s="31" t="b">
        <f>IF('EVALUACIÓN 19-21'!J80="Severo",5,IF('EVALUACIÓN 19-21'!J80="Mayor",4,IF('EVALUACIÓN 19-21'!J80="Moderado",3,IF('EVALUACIÓN 19-21'!J80="Menor",2,IF('EVALUACIÓN 19-21'!J80="Insignificante",1)))))</f>
        <v>0</v>
      </c>
      <c r="K73" s="31" t="str">
        <f t="shared" si="4"/>
        <v>FALSOFALSO</v>
      </c>
      <c r="L73" s="32"/>
      <c r="M73" s="31" t="b">
        <f>IF('EVALUACIÓN 19-21'!P80="Casi Seguro",5,IF('EVALUACIÓN 19-21'!P80="Probable",4,IF('EVALUACIÓN 19-21'!P80="Posible",3,IF('EVALUACIÓN 19-21'!P80="Improbable",2,IF('EVALUACIÓN 19-21'!P80="Raro",1)))))</f>
        <v>0</v>
      </c>
      <c r="N73" s="31" t="b">
        <f>IF('EVALUACIÓN 19-21'!Q80="Severo",5,IF('EVALUACIÓN 19-21'!Q80="Mayor",4,IF('EVALUACIÓN 19-21'!Q80="Moderado",3,IF('EVALUACIÓN 19-21'!Q80="Menor",2,IF('EVALUACIÓN 19-21'!Q80="Insignificante",1)))))</f>
        <v>0</v>
      </c>
      <c r="O73" s="31" t="str">
        <f t="shared" si="5"/>
        <v>FALSOFALSO</v>
      </c>
      <c r="Q73" s="31" t="b">
        <f>IF('EVALUACIÓN 19-21'!W80="Casi Seguro",5,IF('EVALUACIÓN 19-21'!W80="Probable",4,IF('EVALUACIÓN 19-21'!W80="Posible",3,IF('EVALUACIÓN 19-21'!W80="Improbable",2,IF('EVALUACIÓN 19-21'!W80="Raro",1)))))</f>
        <v>0</v>
      </c>
      <c r="R73" s="31" t="b">
        <f>IF('EVALUACIÓN 19-21'!X80="Severo",5,IF('EVALUACIÓN 19-21'!X80="Mayor",4,IF('EVALUACIÓN 19-21'!X80="Moderado",3,IF('EVALUACIÓN 19-21'!X80="Menor",2,IF('EVALUACIÓN 19-21'!X80="Insignificante",1)))))</f>
        <v>0</v>
      </c>
      <c r="S73" s="31" t="str">
        <f t="shared" si="6"/>
        <v>FALSOFALSO</v>
      </c>
      <c r="U73" s="31" t="b">
        <f>IF('EVALUACIÓN 22'!O80="Casi Seguro",5,IF('EVALUACIÓN 22'!O80="Probable",4,IF('EVALUACIÓN 22'!O80="Posible",3,IF('EVALUACIÓN 22'!O80="Improbable",2,IF('EVALUACIÓN 22'!O80="Raro",1)))))</f>
        <v>0</v>
      </c>
      <c r="V73" s="31" t="b">
        <f>IF('EVALUACIÓN 22'!P80="Severo",5,IF('EVALUACIÓN 22'!P80="Mayor",4,IF('EVALUACIÓN 22'!P80="Moderado",3,IF('EVALUACIÓN 22'!P80="Menor",2,IF('EVALUACIÓN 22'!P80="Insignificante",1)))))</f>
        <v>0</v>
      </c>
      <c r="W73" s="31" t="str">
        <f t="shared" si="7"/>
        <v>FALSOFALSO</v>
      </c>
    </row>
    <row r="74" spans="9:23" x14ac:dyDescent="0.2">
      <c r="I74" s="31" t="b">
        <f>IF('EVALUACIÓN 19-21'!I81="Casi Seguro",5,IF('EVALUACIÓN 19-21'!I81="Probable",4,IF('EVALUACIÓN 19-21'!I81="Posible",3,IF('EVALUACIÓN 19-21'!I81="Improbable",2,IF('EVALUACIÓN 19-21'!I81="Raro",1)))))</f>
        <v>0</v>
      </c>
      <c r="J74" s="31" t="b">
        <f>IF('EVALUACIÓN 19-21'!J81="Severo",5,IF('EVALUACIÓN 19-21'!J81="Mayor",4,IF('EVALUACIÓN 19-21'!J81="Moderado",3,IF('EVALUACIÓN 19-21'!J81="Menor",2,IF('EVALUACIÓN 19-21'!J81="Insignificante",1)))))</f>
        <v>0</v>
      </c>
      <c r="K74" s="31" t="str">
        <f t="shared" si="4"/>
        <v>FALSOFALSO</v>
      </c>
      <c r="L74" s="32"/>
      <c r="M74" s="31" t="b">
        <f>IF('EVALUACIÓN 19-21'!P81="Casi Seguro",5,IF('EVALUACIÓN 19-21'!P81="Probable",4,IF('EVALUACIÓN 19-21'!P81="Posible",3,IF('EVALUACIÓN 19-21'!P81="Improbable",2,IF('EVALUACIÓN 19-21'!P81="Raro",1)))))</f>
        <v>0</v>
      </c>
      <c r="N74" s="31" t="b">
        <f>IF('EVALUACIÓN 19-21'!Q81="Severo",5,IF('EVALUACIÓN 19-21'!Q81="Mayor",4,IF('EVALUACIÓN 19-21'!Q81="Moderado",3,IF('EVALUACIÓN 19-21'!Q81="Menor",2,IF('EVALUACIÓN 19-21'!Q81="Insignificante",1)))))</f>
        <v>0</v>
      </c>
      <c r="O74" s="31" t="str">
        <f t="shared" si="5"/>
        <v>FALSOFALSO</v>
      </c>
      <c r="Q74" s="31" t="b">
        <f>IF('EVALUACIÓN 19-21'!W81="Casi Seguro",5,IF('EVALUACIÓN 19-21'!W81="Probable",4,IF('EVALUACIÓN 19-21'!W81="Posible",3,IF('EVALUACIÓN 19-21'!W81="Improbable",2,IF('EVALUACIÓN 19-21'!W81="Raro",1)))))</f>
        <v>0</v>
      </c>
      <c r="R74" s="31" t="b">
        <f>IF('EVALUACIÓN 19-21'!X81="Severo",5,IF('EVALUACIÓN 19-21'!X81="Mayor",4,IF('EVALUACIÓN 19-21'!X81="Moderado",3,IF('EVALUACIÓN 19-21'!X81="Menor",2,IF('EVALUACIÓN 19-21'!X81="Insignificante",1)))))</f>
        <v>0</v>
      </c>
      <c r="S74" s="31" t="str">
        <f t="shared" si="6"/>
        <v>FALSOFALSO</v>
      </c>
      <c r="U74" s="31" t="b">
        <f>IF('EVALUACIÓN 22'!O81="Casi Seguro",5,IF('EVALUACIÓN 22'!O81="Probable",4,IF('EVALUACIÓN 22'!O81="Posible",3,IF('EVALUACIÓN 22'!O81="Improbable",2,IF('EVALUACIÓN 22'!O81="Raro",1)))))</f>
        <v>0</v>
      </c>
      <c r="V74" s="31" t="b">
        <f>IF('EVALUACIÓN 22'!P81="Severo",5,IF('EVALUACIÓN 22'!P81="Mayor",4,IF('EVALUACIÓN 22'!P81="Moderado",3,IF('EVALUACIÓN 22'!P81="Menor",2,IF('EVALUACIÓN 22'!P81="Insignificante",1)))))</f>
        <v>0</v>
      </c>
      <c r="W74" s="31" t="str">
        <f t="shared" si="7"/>
        <v>FALSOFALSO</v>
      </c>
    </row>
    <row r="75" spans="9:23" x14ac:dyDescent="0.2">
      <c r="I75" s="31" t="b">
        <f>IF('EVALUACIÓN 19-21'!I82="Casi Seguro",5,IF('EVALUACIÓN 19-21'!I82="Probable",4,IF('EVALUACIÓN 19-21'!I82="Posible",3,IF('EVALUACIÓN 19-21'!I82="Improbable",2,IF('EVALUACIÓN 19-21'!I82="Raro",1)))))</f>
        <v>0</v>
      </c>
      <c r="J75" s="31" t="b">
        <f>IF('EVALUACIÓN 19-21'!J82="Severo",5,IF('EVALUACIÓN 19-21'!J82="Mayor",4,IF('EVALUACIÓN 19-21'!J82="Moderado",3,IF('EVALUACIÓN 19-21'!J82="Menor",2,IF('EVALUACIÓN 19-21'!J82="Insignificante",1)))))</f>
        <v>0</v>
      </c>
      <c r="K75" s="31" t="str">
        <f t="shared" si="4"/>
        <v>FALSOFALSO</v>
      </c>
      <c r="L75" s="32"/>
      <c r="M75" s="31" t="b">
        <f>IF('EVALUACIÓN 19-21'!P82="Casi Seguro",5,IF('EVALUACIÓN 19-21'!P82="Probable",4,IF('EVALUACIÓN 19-21'!P82="Posible",3,IF('EVALUACIÓN 19-21'!P82="Improbable",2,IF('EVALUACIÓN 19-21'!P82="Raro",1)))))</f>
        <v>0</v>
      </c>
      <c r="N75" s="31" t="b">
        <f>IF('EVALUACIÓN 19-21'!Q82="Severo",5,IF('EVALUACIÓN 19-21'!Q82="Mayor",4,IF('EVALUACIÓN 19-21'!Q82="Moderado",3,IF('EVALUACIÓN 19-21'!Q82="Menor",2,IF('EVALUACIÓN 19-21'!Q82="Insignificante",1)))))</f>
        <v>0</v>
      </c>
      <c r="O75" s="31" t="str">
        <f t="shared" si="5"/>
        <v>FALSOFALSO</v>
      </c>
      <c r="Q75" s="31" t="b">
        <f>IF('EVALUACIÓN 19-21'!W82="Casi Seguro",5,IF('EVALUACIÓN 19-21'!W82="Probable",4,IF('EVALUACIÓN 19-21'!W82="Posible",3,IF('EVALUACIÓN 19-21'!W82="Improbable",2,IF('EVALUACIÓN 19-21'!W82="Raro",1)))))</f>
        <v>0</v>
      </c>
      <c r="R75" s="31" t="b">
        <f>IF('EVALUACIÓN 19-21'!X82="Severo",5,IF('EVALUACIÓN 19-21'!X82="Mayor",4,IF('EVALUACIÓN 19-21'!X82="Moderado",3,IF('EVALUACIÓN 19-21'!X82="Menor",2,IF('EVALUACIÓN 19-21'!X82="Insignificante",1)))))</f>
        <v>0</v>
      </c>
      <c r="S75" s="31" t="str">
        <f t="shared" si="6"/>
        <v>FALSOFALSO</v>
      </c>
      <c r="U75" s="31" t="b">
        <f>IF('EVALUACIÓN 22'!O82="Casi Seguro",5,IF('EVALUACIÓN 22'!O82="Probable",4,IF('EVALUACIÓN 22'!O82="Posible",3,IF('EVALUACIÓN 22'!O82="Improbable",2,IF('EVALUACIÓN 22'!O82="Raro",1)))))</f>
        <v>0</v>
      </c>
      <c r="V75" s="31" t="b">
        <f>IF('EVALUACIÓN 22'!P82="Severo",5,IF('EVALUACIÓN 22'!P82="Mayor",4,IF('EVALUACIÓN 22'!P82="Moderado",3,IF('EVALUACIÓN 22'!P82="Menor",2,IF('EVALUACIÓN 22'!P82="Insignificante",1)))))</f>
        <v>0</v>
      </c>
      <c r="W75" s="31" t="str">
        <f t="shared" si="7"/>
        <v>FALSOFALSO</v>
      </c>
    </row>
    <row r="76" spans="9:23" x14ac:dyDescent="0.2">
      <c r="I76" s="31" t="b">
        <f>IF('EVALUACIÓN 19-21'!I83="Casi Seguro",5,IF('EVALUACIÓN 19-21'!I83="Probable",4,IF('EVALUACIÓN 19-21'!I83="Posible",3,IF('EVALUACIÓN 19-21'!I83="Improbable",2,IF('EVALUACIÓN 19-21'!I83="Raro",1)))))</f>
        <v>0</v>
      </c>
      <c r="J76" s="31" t="b">
        <f>IF('EVALUACIÓN 19-21'!J83="Severo",5,IF('EVALUACIÓN 19-21'!J83="Mayor",4,IF('EVALUACIÓN 19-21'!J83="Moderado",3,IF('EVALUACIÓN 19-21'!J83="Menor",2,IF('EVALUACIÓN 19-21'!J83="Insignificante",1)))))</f>
        <v>0</v>
      </c>
      <c r="K76" s="31" t="str">
        <f t="shared" si="4"/>
        <v>FALSOFALSO</v>
      </c>
      <c r="L76" s="32"/>
      <c r="M76" s="31" t="b">
        <f>IF('EVALUACIÓN 19-21'!P83="Casi Seguro",5,IF('EVALUACIÓN 19-21'!P83="Probable",4,IF('EVALUACIÓN 19-21'!P83="Posible",3,IF('EVALUACIÓN 19-21'!P83="Improbable",2,IF('EVALUACIÓN 19-21'!P83="Raro",1)))))</f>
        <v>0</v>
      </c>
      <c r="N76" s="31" t="b">
        <f>IF('EVALUACIÓN 19-21'!Q83="Severo",5,IF('EVALUACIÓN 19-21'!Q83="Mayor",4,IF('EVALUACIÓN 19-21'!Q83="Moderado",3,IF('EVALUACIÓN 19-21'!Q83="Menor",2,IF('EVALUACIÓN 19-21'!Q83="Insignificante",1)))))</f>
        <v>0</v>
      </c>
      <c r="O76" s="31" t="str">
        <f t="shared" si="5"/>
        <v>FALSOFALSO</v>
      </c>
      <c r="Q76" s="31" t="b">
        <f>IF('EVALUACIÓN 19-21'!W83="Casi Seguro",5,IF('EVALUACIÓN 19-21'!W83="Probable",4,IF('EVALUACIÓN 19-21'!W83="Posible",3,IF('EVALUACIÓN 19-21'!W83="Improbable",2,IF('EVALUACIÓN 19-21'!W83="Raro",1)))))</f>
        <v>0</v>
      </c>
      <c r="R76" s="31" t="b">
        <f>IF('EVALUACIÓN 19-21'!X83="Severo",5,IF('EVALUACIÓN 19-21'!X83="Mayor",4,IF('EVALUACIÓN 19-21'!X83="Moderado",3,IF('EVALUACIÓN 19-21'!X83="Menor",2,IF('EVALUACIÓN 19-21'!X83="Insignificante",1)))))</f>
        <v>0</v>
      </c>
      <c r="S76" s="31" t="str">
        <f t="shared" si="6"/>
        <v>FALSOFALSO</v>
      </c>
      <c r="U76" s="31" t="b">
        <f>IF('EVALUACIÓN 22'!O83="Casi Seguro",5,IF('EVALUACIÓN 22'!O83="Probable",4,IF('EVALUACIÓN 22'!O83="Posible",3,IF('EVALUACIÓN 22'!O83="Improbable",2,IF('EVALUACIÓN 22'!O83="Raro",1)))))</f>
        <v>0</v>
      </c>
      <c r="V76" s="31" t="b">
        <f>IF('EVALUACIÓN 22'!P83="Severo",5,IF('EVALUACIÓN 22'!P83="Mayor",4,IF('EVALUACIÓN 22'!P83="Moderado",3,IF('EVALUACIÓN 22'!P83="Menor",2,IF('EVALUACIÓN 22'!P83="Insignificante",1)))))</f>
        <v>0</v>
      </c>
      <c r="W76" s="31" t="str">
        <f t="shared" si="7"/>
        <v>FALSOFALSO</v>
      </c>
    </row>
    <row r="77" spans="9:23" x14ac:dyDescent="0.2">
      <c r="I77" s="31" t="b">
        <f>IF('EVALUACIÓN 19-21'!I84="Casi Seguro",5,IF('EVALUACIÓN 19-21'!I84="Probable",4,IF('EVALUACIÓN 19-21'!I84="Posible",3,IF('EVALUACIÓN 19-21'!I84="Improbable",2,IF('EVALUACIÓN 19-21'!I84="Raro",1)))))</f>
        <v>0</v>
      </c>
      <c r="J77" s="31" t="b">
        <f>IF('EVALUACIÓN 19-21'!J84="Severo",5,IF('EVALUACIÓN 19-21'!J84="Mayor",4,IF('EVALUACIÓN 19-21'!J84="Moderado",3,IF('EVALUACIÓN 19-21'!J84="Menor",2,IF('EVALUACIÓN 19-21'!J84="Insignificante",1)))))</f>
        <v>0</v>
      </c>
      <c r="K77" s="31" t="str">
        <f t="shared" si="4"/>
        <v>FALSOFALSO</v>
      </c>
      <c r="L77" s="32"/>
      <c r="M77" s="31" t="b">
        <f>IF('EVALUACIÓN 19-21'!P84="Casi Seguro",5,IF('EVALUACIÓN 19-21'!P84="Probable",4,IF('EVALUACIÓN 19-21'!P84="Posible",3,IF('EVALUACIÓN 19-21'!P84="Improbable",2,IF('EVALUACIÓN 19-21'!P84="Raro",1)))))</f>
        <v>0</v>
      </c>
      <c r="N77" s="31" t="b">
        <f>IF('EVALUACIÓN 19-21'!Q84="Severo",5,IF('EVALUACIÓN 19-21'!Q84="Mayor",4,IF('EVALUACIÓN 19-21'!Q84="Moderado",3,IF('EVALUACIÓN 19-21'!Q84="Menor",2,IF('EVALUACIÓN 19-21'!Q84="Insignificante",1)))))</f>
        <v>0</v>
      </c>
      <c r="O77" s="31" t="str">
        <f t="shared" si="5"/>
        <v>FALSOFALSO</v>
      </c>
      <c r="Q77" s="31" t="b">
        <f>IF('EVALUACIÓN 19-21'!W84="Casi Seguro",5,IF('EVALUACIÓN 19-21'!W84="Probable",4,IF('EVALUACIÓN 19-21'!W84="Posible",3,IF('EVALUACIÓN 19-21'!W84="Improbable",2,IF('EVALUACIÓN 19-21'!W84="Raro",1)))))</f>
        <v>0</v>
      </c>
      <c r="R77" s="31" t="b">
        <f>IF('EVALUACIÓN 19-21'!X84="Severo",5,IF('EVALUACIÓN 19-21'!X84="Mayor",4,IF('EVALUACIÓN 19-21'!X84="Moderado",3,IF('EVALUACIÓN 19-21'!X84="Menor",2,IF('EVALUACIÓN 19-21'!X84="Insignificante",1)))))</f>
        <v>0</v>
      </c>
      <c r="S77" s="31" t="str">
        <f t="shared" si="6"/>
        <v>FALSOFALSO</v>
      </c>
      <c r="U77" s="31" t="b">
        <f>IF('EVALUACIÓN 22'!O84="Casi Seguro",5,IF('EVALUACIÓN 22'!O84="Probable",4,IF('EVALUACIÓN 22'!O84="Posible",3,IF('EVALUACIÓN 22'!O84="Improbable",2,IF('EVALUACIÓN 22'!O84="Raro",1)))))</f>
        <v>0</v>
      </c>
      <c r="V77" s="31" t="b">
        <f>IF('EVALUACIÓN 22'!P84="Severo",5,IF('EVALUACIÓN 22'!P84="Mayor",4,IF('EVALUACIÓN 22'!P84="Moderado",3,IF('EVALUACIÓN 22'!P84="Menor",2,IF('EVALUACIÓN 22'!P84="Insignificante",1)))))</f>
        <v>0</v>
      </c>
      <c r="W77" s="31" t="str">
        <f t="shared" si="7"/>
        <v>FALSOFALSO</v>
      </c>
    </row>
    <row r="78" spans="9:23" x14ac:dyDescent="0.2">
      <c r="I78" s="31" t="b">
        <f>IF('EVALUACIÓN 19-21'!I85="Casi Seguro",5,IF('EVALUACIÓN 19-21'!I85="Probable",4,IF('EVALUACIÓN 19-21'!I85="Posible",3,IF('EVALUACIÓN 19-21'!I85="Improbable",2,IF('EVALUACIÓN 19-21'!I85="Raro",1)))))</f>
        <v>0</v>
      </c>
      <c r="J78" s="31" t="b">
        <f>IF('EVALUACIÓN 19-21'!J85="Severo",5,IF('EVALUACIÓN 19-21'!J85="Mayor",4,IF('EVALUACIÓN 19-21'!J85="Moderado",3,IF('EVALUACIÓN 19-21'!J85="Menor",2,IF('EVALUACIÓN 19-21'!J85="Insignificante",1)))))</f>
        <v>0</v>
      </c>
      <c r="K78" s="31" t="str">
        <f t="shared" si="4"/>
        <v>FALSOFALSO</v>
      </c>
      <c r="L78" s="32"/>
      <c r="M78" s="31" t="b">
        <f>IF('EVALUACIÓN 19-21'!P85="Casi Seguro",5,IF('EVALUACIÓN 19-21'!P85="Probable",4,IF('EVALUACIÓN 19-21'!P85="Posible",3,IF('EVALUACIÓN 19-21'!P85="Improbable",2,IF('EVALUACIÓN 19-21'!P85="Raro",1)))))</f>
        <v>0</v>
      </c>
      <c r="N78" s="31" t="b">
        <f>IF('EVALUACIÓN 19-21'!Q85="Severo",5,IF('EVALUACIÓN 19-21'!Q85="Mayor",4,IF('EVALUACIÓN 19-21'!Q85="Moderado",3,IF('EVALUACIÓN 19-21'!Q85="Menor",2,IF('EVALUACIÓN 19-21'!Q85="Insignificante",1)))))</f>
        <v>0</v>
      </c>
      <c r="O78" s="31" t="str">
        <f t="shared" si="5"/>
        <v>FALSOFALSO</v>
      </c>
      <c r="Q78" s="31" t="b">
        <f>IF('EVALUACIÓN 19-21'!W85="Casi Seguro",5,IF('EVALUACIÓN 19-21'!W85="Probable",4,IF('EVALUACIÓN 19-21'!W85="Posible",3,IF('EVALUACIÓN 19-21'!W85="Improbable",2,IF('EVALUACIÓN 19-21'!W85="Raro",1)))))</f>
        <v>0</v>
      </c>
      <c r="R78" s="31" t="b">
        <f>IF('EVALUACIÓN 19-21'!X85="Severo",5,IF('EVALUACIÓN 19-21'!X85="Mayor",4,IF('EVALUACIÓN 19-21'!X85="Moderado",3,IF('EVALUACIÓN 19-21'!X85="Menor",2,IF('EVALUACIÓN 19-21'!X85="Insignificante",1)))))</f>
        <v>0</v>
      </c>
      <c r="S78" s="31" t="str">
        <f t="shared" si="6"/>
        <v>FALSOFALSO</v>
      </c>
      <c r="U78" s="31" t="b">
        <f>IF('EVALUACIÓN 22'!O85="Casi Seguro",5,IF('EVALUACIÓN 22'!O85="Probable",4,IF('EVALUACIÓN 22'!O85="Posible",3,IF('EVALUACIÓN 22'!O85="Improbable",2,IF('EVALUACIÓN 22'!O85="Raro",1)))))</f>
        <v>0</v>
      </c>
      <c r="V78" s="31" t="b">
        <f>IF('EVALUACIÓN 22'!P85="Severo",5,IF('EVALUACIÓN 22'!P85="Mayor",4,IF('EVALUACIÓN 22'!P85="Moderado",3,IF('EVALUACIÓN 22'!P85="Menor",2,IF('EVALUACIÓN 22'!P85="Insignificante",1)))))</f>
        <v>0</v>
      </c>
      <c r="W78" s="31" t="str">
        <f t="shared" si="7"/>
        <v>FALSOFALSO</v>
      </c>
    </row>
    <row r="79" spans="9:23" x14ac:dyDescent="0.2">
      <c r="I79" s="31" t="b">
        <f>IF('EVALUACIÓN 19-21'!I86="Casi Seguro",5,IF('EVALUACIÓN 19-21'!I86="Probable",4,IF('EVALUACIÓN 19-21'!I86="Posible",3,IF('EVALUACIÓN 19-21'!I86="Improbable",2,IF('EVALUACIÓN 19-21'!I86="Raro",1)))))</f>
        <v>0</v>
      </c>
      <c r="J79" s="31" t="b">
        <f>IF('EVALUACIÓN 19-21'!J86="Severo",5,IF('EVALUACIÓN 19-21'!J86="Mayor",4,IF('EVALUACIÓN 19-21'!J86="Moderado",3,IF('EVALUACIÓN 19-21'!J86="Menor",2,IF('EVALUACIÓN 19-21'!J86="Insignificante",1)))))</f>
        <v>0</v>
      </c>
      <c r="K79" s="31" t="str">
        <f t="shared" si="4"/>
        <v>FALSOFALSO</v>
      </c>
      <c r="L79" s="32"/>
      <c r="M79" s="31" t="b">
        <f>IF('EVALUACIÓN 19-21'!P86="Casi Seguro",5,IF('EVALUACIÓN 19-21'!P86="Probable",4,IF('EVALUACIÓN 19-21'!P86="Posible",3,IF('EVALUACIÓN 19-21'!P86="Improbable",2,IF('EVALUACIÓN 19-21'!P86="Raro",1)))))</f>
        <v>0</v>
      </c>
      <c r="N79" s="31" t="b">
        <f>IF('EVALUACIÓN 19-21'!Q86="Severo",5,IF('EVALUACIÓN 19-21'!Q86="Mayor",4,IF('EVALUACIÓN 19-21'!Q86="Moderado",3,IF('EVALUACIÓN 19-21'!Q86="Menor",2,IF('EVALUACIÓN 19-21'!Q86="Insignificante",1)))))</f>
        <v>0</v>
      </c>
      <c r="O79" s="31" t="str">
        <f t="shared" si="5"/>
        <v>FALSOFALSO</v>
      </c>
      <c r="Q79" s="31" t="b">
        <f>IF('EVALUACIÓN 19-21'!W86="Casi Seguro",5,IF('EVALUACIÓN 19-21'!W86="Probable",4,IF('EVALUACIÓN 19-21'!W86="Posible",3,IF('EVALUACIÓN 19-21'!W86="Improbable",2,IF('EVALUACIÓN 19-21'!W86="Raro",1)))))</f>
        <v>0</v>
      </c>
      <c r="R79" s="31" t="b">
        <f>IF('EVALUACIÓN 19-21'!X86="Severo",5,IF('EVALUACIÓN 19-21'!X86="Mayor",4,IF('EVALUACIÓN 19-21'!X86="Moderado",3,IF('EVALUACIÓN 19-21'!X86="Menor",2,IF('EVALUACIÓN 19-21'!X86="Insignificante",1)))))</f>
        <v>0</v>
      </c>
      <c r="S79" s="31" t="str">
        <f t="shared" si="6"/>
        <v>FALSOFALSO</v>
      </c>
      <c r="U79" s="31" t="b">
        <f>IF('EVALUACIÓN 22'!O86="Casi Seguro",5,IF('EVALUACIÓN 22'!O86="Probable",4,IF('EVALUACIÓN 22'!O86="Posible",3,IF('EVALUACIÓN 22'!O86="Improbable",2,IF('EVALUACIÓN 22'!O86="Raro",1)))))</f>
        <v>0</v>
      </c>
      <c r="V79" s="31" t="b">
        <f>IF('EVALUACIÓN 22'!P86="Severo",5,IF('EVALUACIÓN 22'!P86="Mayor",4,IF('EVALUACIÓN 22'!P86="Moderado",3,IF('EVALUACIÓN 22'!P86="Menor",2,IF('EVALUACIÓN 22'!P86="Insignificante",1)))))</f>
        <v>0</v>
      </c>
      <c r="W79" s="31" t="str">
        <f t="shared" si="7"/>
        <v>FALSOFALSO</v>
      </c>
    </row>
    <row r="80" spans="9:23" x14ac:dyDescent="0.2">
      <c r="I80" s="31" t="b">
        <f>IF('EVALUACIÓN 19-21'!I87="Casi Seguro",5,IF('EVALUACIÓN 19-21'!I87="Probable",4,IF('EVALUACIÓN 19-21'!I87="Posible",3,IF('EVALUACIÓN 19-21'!I87="Improbable",2,IF('EVALUACIÓN 19-21'!I87="Raro",1)))))</f>
        <v>0</v>
      </c>
      <c r="J80" s="31" t="b">
        <f>IF('EVALUACIÓN 19-21'!J87="Severo",5,IF('EVALUACIÓN 19-21'!J87="Mayor",4,IF('EVALUACIÓN 19-21'!J87="Moderado",3,IF('EVALUACIÓN 19-21'!J87="Menor",2,IF('EVALUACIÓN 19-21'!J87="Insignificante",1)))))</f>
        <v>0</v>
      </c>
      <c r="K80" s="31" t="str">
        <f t="shared" si="4"/>
        <v>FALSOFALSO</v>
      </c>
      <c r="L80" s="32"/>
      <c r="M80" s="31" t="b">
        <f>IF('EVALUACIÓN 19-21'!P87="Casi Seguro",5,IF('EVALUACIÓN 19-21'!P87="Probable",4,IF('EVALUACIÓN 19-21'!P87="Posible",3,IF('EVALUACIÓN 19-21'!P87="Improbable",2,IF('EVALUACIÓN 19-21'!P87="Raro",1)))))</f>
        <v>0</v>
      </c>
      <c r="N80" s="31" t="b">
        <f>IF('EVALUACIÓN 19-21'!Q87="Severo",5,IF('EVALUACIÓN 19-21'!Q87="Mayor",4,IF('EVALUACIÓN 19-21'!Q87="Moderado",3,IF('EVALUACIÓN 19-21'!Q87="Menor",2,IF('EVALUACIÓN 19-21'!Q87="Insignificante",1)))))</f>
        <v>0</v>
      </c>
      <c r="O80" s="31" t="str">
        <f t="shared" si="5"/>
        <v>FALSOFALSO</v>
      </c>
      <c r="Q80" s="31" t="b">
        <f>IF('EVALUACIÓN 19-21'!W87="Casi Seguro",5,IF('EVALUACIÓN 19-21'!W87="Probable",4,IF('EVALUACIÓN 19-21'!W87="Posible",3,IF('EVALUACIÓN 19-21'!W87="Improbable",2,IF('EVALUACIÓN 19-21'!W87="Raro",1)))))</f>
        <v>0</v>
      </c>
      <c r="R80" s="31" t="b">
        <f>IF('EVALUACIÓN 19-21'!X87="Severo",5,IF('EVALUACIÓN 19-21'!X87="Mayor",4,IF('EVALUACIÓN 19-21'!X87="Moderado",3,IF('EVALUACIÓN 19-21'!X87="Menor",2,IF('EVALUACIÓN 19-21'!X87="Insignificante",1)))))</f>
        <v>0</v>
      </c>
      <c r="S80" s="31" t="str">
        <f t="shared" si="6"/>
        <v>FALSOFALSO</v>
      </c>
      <c r="U80" s="31" t="b">
        <f>IF('EVALUACIÓN 22'!O87="Casi Seguro",5,IF('EVALUACIÓN 22'!O87="Probable",4,IF('EVALUACIÓN 22'!O87="Posible",3,IF('EVALUACIÓN 22'!O87="Improbable",2,IF('EVALUACIÓN 22'!O87="Raro",1)))))</f>
        <v>0</v>
      </c>
      <c r="V80" s="31" t="b">
        <f>IF('EVALUACIÓN 22'!P87="Severo",5,IF('EVALUACIÓN 22'!P87="Mayor",4,IF('EVALUACIÓN 22'!P87="Moderado",3,IF('EVALUACIÓN 22'!P87="Menor",2,IF('EVALUACIÓN 22'!P87="Insignificante",1)))))</f>
        <v>0</v>
      </c>
      <c r="W80" s="31" t="str">
        <f t="shared" si="7"/>
        <v>FALSOFALSO</v>
      </c>
    </row>
    <row r="81" spans="9:23" x14ac:dyDescent="0.2">
      <c r="I81" s="31" t="b">
        <f>IF('EVALUACIÓN 19-21'!I88="Casi Seguro",5,IF('EVALUACIÓN 19-21'!I88="Probable",4,IF('EVALUACIÓN 19-21'!I88="Posible",3,IF('EVALUACIÓN 19-21'!I88="Improbable",2,IF('EVALUACIÓN 19-21'!I88="Raro",1)))))</f>
        <v>0</v>
      </c>
      <c r="J81" s="31" t="b">
        <f>IF('EVALUACIÓN 19-21'!J88="Severo",5,IF('EVALUACIÓN 19-21'!J88="Mayor",4,IF('EVALUACIÓN 19-21'!J88="Moderado",3,IF('EVALUACIÓN 19-21'!J88="Menor",2,IF('EVALUACIÓN 19-21'!J88="Insignificante",1)))))</f>
        <v>0</v>
      </c>
      <c r="K81" s="31" t="str">
        <f t="shared" si="4"/>
        <v>FALSOFALSO</v>
      </c>
      <c r="L81" s="32"/>
      <c r="M81" s="31" t="b">
        <f>IF('EVALUACIÓN 19-21'!P88="Casi Seguro",5,IF('EVALUACIÓN 19-21'!P88="Probable",4,IF('EVALUACIÓN 19-21'!P88="Posible",3,IF('EVALUACIÓN 19-21'!P88="Improbable",2,IF('EVALUACIÓN 19-21'!P88="Raro",1)))))</f>
        <v>0</v>
      </c>
      <c r="N81" s="31" t="b">
        <f>IF('EVALUACIÓN 19-21'!Q88="Severo",5,IF('EVALUACIÓN 19-21'!Q88="Mayor",4,IF('EVALUACIÓN 19-21'!Q88="Moderado",3,IF('EVALUACIÓN 19-21'!Q88="Menor",2,IF('EVALUACIÓN 19-21'!Q88="Insignificante",1)))))</f>
        <v>0</v>
      </c>
      <c r="O81" s="31" t="str">
        <f t="shared" si="5"/>
        <v>FALSOFALSO</v>
      </c>
      <c r="Q81" s="31" t="b">
        <f>IF('EVALUACIÓN 19-21'!W88="Casi Seguro",5,IF('EVALUACIÓN 19-21'!W88="Probable",4,IF('EVALUACIÓN 19-21'!W88="Posible",3,IF('EVALUACIÓN 19-21'!W88="Improbable",2,IF('EVALUACIÓN 19-21'!W88="Raro",1)))))</f>
        <v>0</v>
      </c>
      <c r="R81" s="31" t="b">
        <f>IF('EVALUACIÓN 19-21'!X88="Severo",5,IF('EVALUACIÓN 19-21'!X88="Mayor",4,IF('EVALUACIÓN 19-21'!X88="Moderado",3,IF('EVALUACIÓN 19-21'!X88="Menor",2,IF('EVALUACIÓN 19-21'!X88="Insignificante",1)))))</f>
        <v>0</v>
      </c>
      <c r="S81" s="31" t="str">
        <f t="shared" si="6"/>
        <v>FALSOFALSO</v>
      </c>
      <c r="U81" s="31" t="b">
        <f>IF('EVALUACIÓN 22'!O88="Casi Seguro",5,IF('EVALUACIÓN 22'!O88="Probable",4,IF('EVALUACIÓN 22'!O88="Posible",3,IF('EVALUACIÓN 22'!O88="Improbable",2,IF('EVALUACIÓN 22'!O88="Raro",1)))))</f>
        <v>0</v>
      </c>
      <c r="V81" s="31" t="b">
        <f>IF('EVALUACIÓN 22'!P88="Severo",5,IF('EVALUACIÓN 22'!P88="Mayor",4,IF('EVALUACIÓN 22'!P88="Moderado",3,IF('EVALUACIÓN 22'!P88="Menor",2,IF('EVALUACIÓN 22'!P88="Insignificante",1)))))</f>
        <v>0</v>
      </c>
      <c r="W81" s="31" t="str">
        <f t="shared" si="7"/>
        <v>FALSOFALSO</v>
      </c>
    </row>
    <row r="82" spans="9:23" x14ac:dyDescent="0.2">
      <c r="I82" s="31" t="b">
        <f>IF('EVALUACIÓN 19-21'!I89="Casi Seguro",5,IF('EVALUACIÓN 19-21'!I89="Probable",4,IF('EVALUACIÓN 19-21'!I89="Posible",3,IF('EVALUACIÓN 19-21'!I89="Improbable",2,IF('EVALUACIÓN 19-21'!I89="Raro",1)))))</f>
        <v>0</v>
      </c>
      <c r="J82" s="31" t="b">
        <f>IF('EVALUACIÓN 19-21'!J89="Severo",5,IF('EVALUACIÓN 19-21'!J89="Mayor",4,IF('EVALUACIÓN 19-21'!J89="Moderado",3,IF('EVALUACIÓN 19-21'!J89="Menor",2,IF('EVALUACIÓN 19-21'!J89="Insignificante",1)))))</f>
        <v>0</v>
      </c>
      <c r="K82" s="31" t="str">
        <f t="shared" si="4"/>
        <v>FALSOFALSO</v>
      </c>
      <c r="L82" s="32"/>
      <c r="M82" s="31" t="b">
        <f>IF('EVALUACIÓN 19-21'!P89="Casi Seguro",5,IF('EVALUACIÓN 19-21'!P89="Probable",4,IF('EVALUACIÓN 19-21'!P89="Posible",3,IF('EVALUACIÓN 19-21'!P89="Improbable",2,IF('EVALUACIÓN 19-21'!P89="Raro",1)))))</f>
        <v>0</v>
      </c>
      <c r="N82" s="31" t="b">
        <f>IF('EVALUACIÓN 19-21'!Q89="Severo",5,IF('EVALUACIÓN 19-21'!Q89="Mayor",4,IF('EVALUACIÓN 19-21'!Q89="Moderado",3,IF('EVALUACIÓN 19-21'!Q89="Menor",2,IF('EVALUACIÓN 19-21'!Q89="Insignificante",1)))))</f>
        <v>0</v>
      </c>
      <c r="O82" s="31" t="str">
        <f t="shared" si="5"/>
        <v>FALSOFALSO</v>
      </c>
      <c r="Q82" s="31" t="b">
        <f>IF('EVALUACIÓN 19-21'!W89="Casi Seguro",5,IF('EVALUACIÓN 19-21'!W89="Probable",4,IF('EVALUACIÓN 19-21'!W89="Posible",3,IF('EVALUACIÓN 19-21'!W89="Improbable",2,IF('EVALUACIÓN 19-21'!W89="Raro",1)))))</f>
        <v>0</v>
      </c>
      <c r="R82" s="31" t="b">
        <f>IF('EVALUACIÓN 19-21'!X89="Severo",5,IF('EVALUACIÓN 19-21'!X89="Mayor",4,IF('EVALUACIÓN 19-21'!X89="Moderado",3,IF('EVALUACIÓN 19-21'!X89="Menor",2,IF('EVALUACIÓN 19-21'!X89="Insignificante",1)))))</f>
        <v>0</v>
      </c>
      <c r="S82" s="31" t="str">
        <f t="shared" si="6"/>
        <v>FALSOFALSO</v>
      </c>
      <c r="U82" s="31" t="b">
        <f>IF('EVALUACIÓN 22'!O89="Casi Seguro",5,IF('EVALUACIÓN 22'!O89="Probable",4,IF('EVALUACIÓN 22'!O89="Posible",3,IF('EVALUACIÓN 22'!O89="Improbable",2,IF('EVALUACIÓN 22'!O89="Raro",1)))))</f>
        <v>0</v>
      </c>
      <c r="V82" s="31" t="b">
        <f>IF('EVALUACIÓN 22'!P89="Severo",5,IF('EVALUACIÓN 22'!P89="Mayor",4,IF('EVALUACIÓN 22'!P89="Moderado",3,IF('EVALUACIÓN 22'!P89="Menor",2,IF('EVALUACIÓN 22'!P89="Insignificante",1)))))</f>
        <v>0</v>
      </c>
      <c r="W82" s="31" t="str">
        <f t="shared" si="7"/>
        <v>FALSOFALSO</v>
      </c>
    </row>
    <row r="83" spans="9:23" x14ac:dyDescent="0.2">
      <c r="I83" s="31" t="b">
        <f>IF('EVALUACIÓN 19-21'!I90="Casi Seguro",5,IF('EVALUACIÓN 19-21'!I90="Probable",4,IF('EVALUACIÓN 19-21'!I90="Posible",3,IF('EVALUACIÓN 19-21'!I90="Improbable",2,IF('EVALUACIÓN 19-21'!I90="Raro",1)))))</f>
        <v>0</v>
      </c>
      <c r="J83" s="31" t="b">
        <f>IF('EVALUACIÓN 19-21'!J90="Severo",5,IF('EVALUACIÓN 19-21'!J90="Mayor",4,IF('EVALUACIÓN 19-21'!J90="Moderado",3,IF('EVALUACIÓN 19-21'!J90="Menor",2,IF('EVALUACIÓN 19-21'!J90="Insignificante",1)))))</f>
        <v>0</v>
      </c>
      <c r="K83" s="31" t="str">
        <f t="shared" si="4"/>
        <v>FALSOFALSO</v>
      </c>
      <c r="L83" s="32"/>
      <c r="M83" s="31" t="b">
        <f>IF('EVALUACIÓN 19-21'!P90="Casi Seguro",5,IF('EVALUACIÓN 19-21'!P90="Probable",4,IF('EVALUACIÓN 19-21'!P90="Posible",3,IF('EVALUACIÓN 19-21'!P90="Improbable",2,IF('EVALUACIÓN 19-21'!P90="Raro",1)))))</f>
        <v>0</v>
      </c>
      <c r="N83" s="31" t="b">
        <f>IF('EVALUACIÓN 19-21'!Q90="Severo",5,IF('EVALUACIÓN 19-21'!Q90="Mayor",4,IF('EVALUACIÓN 19-21'!Q90="Moderado",3,IF('EVALUACIÓN 19-21'!Q90="Menor",2,IF('EVALUACIÓN 19-21'!Q90="Insignificante",1)))))</f>
        <v>0</v>
      </c>
      <c r="O83" s="31" t="str">
        <f t="shared" si="5"/>
        <v>FALSOFALSO</v>
      </c>
      <c r="Q83" s="31" t="b">
        <f>IF('EVALUACIÓN 19-21'!W90="Casi Seguro",5,IF('EVALUACIÓN 19-21'!W90="Probable",4,IF('EVALUACIÓN 19-21'!W90="Posible",3,IF('EVALUACIÓN 19-21'!W90="Improbable",2,IF('EVALUACIÓN 19-21'!W90="Raro",1)))))</f>
        <v>0</v>
      </c>
      <c r="R83" s="31" t="b">
        <f>IF('EVALUACIÓN 19-21'!X90="Severo",5,IF('EVALUACIÓN 19-21'!X90="Mayor",4,IF('EVALUACIÓN 19-21'!X90="Moderado",3,IF('EVALUACIÓN 19-21'!X90="Menor",2,IF('EVALUACIÓN 19-21'!X90="Insignificante",1)))))</f>
        <v>0</v>
      </c>
      <c r="S83" s="31" t="str">
        <f t="shared" si="6"/>
        <v>FALSOFALSO</v>
      </c>
      <c r="U83" s="31" t="b">
        <f>IF('EVALUACIÓN 22'!O90="Casi Seguro",5,IF('EVALUACIÓN 22'!O90="Probable",4,IF('EVALUACIÓN 22'!O90="Posible",3,IF('EVALUACIÓN 22'!O90="Improbable",2,IF('EVALUACIÓN 22'!O90="Raro",1)))))</f>
        <v>0</v>
      </c>
      <c r="V83" s="31" t="b">
        <f>IF('EVALUACIÓN 22'!P90="Severo",5,IF('EVALUACIÓN 22'!P90="Mayor",4,IF('EVALUACIÓN 22'!P90="Moderado",3,IF('EVALUACIÓN 22'!P90="Menor",2,IF('EVALUACIÓN 22'!P90="Insignificante",1)))))</f>
        <v>0</v>
      </c>
      <c r="W83" s="31" t="str">
        <f t="shared" si="7"/>
        <v>FALSOFALSO</v>
      </c>
    </row>
    <row r="84" spans="9:23" x14ac:dyDescent="0.2">
      <c r="I84" s="31" t="b">
        <f>IF('EVALUACIÓN 19-21'!I91="Casi Seguro",5,IF('EVALUACIÓN 19-21'!I91="Probable",4,IF('EVALUACIÓN 19-21'!I91="Posible",3,IF('EVALUACIÓN 19-21'!I91="Improbable",2,IF('EVALUACIÓN 19-21'!I91="Raro",1)))))</f>
        <v>0</v>
      </c>
      <c r="J84" s="31" t="b">
        <f>IF('EVALUACIÓN 19-21'!J91="Severo",5,IF('EVALUACIÓN 19-21'!J91="Mayor",4,IF('EVALUACIÓN 19-21'!J91="Moderado",3,IF('EVALUACIÓN 19-21'!J91="Menor",2,IF('EVALUACIÓN 19-21'!J91="Insignificante",1)))))</f>
        <v>0</v>
      </c>
      <c r="K84" s="31" t="str">
        <f t="shared" si="4"/>
        <v>FALSOFALSO</v>
      </c>
      <c r="L84" s="32"/>
      <c r="M84" s="31" t="b">
        <f>IF('EVALUACIÓN 19-21'!P91="Casi Seguro",5,IF('EVALUACIÓN 19-21'!P91="Probable",4,IF('EVALUACIÓN 19-21'!P91="Posible",3,IF('EVALUACIÓN 19-21'!P91="Improbable",2,IF('EVALUACIÓN 19-21'!P91="Raro",1)))))</f>
        <v>0</v>
      </c>
      <c r="N84" s="31" t="b">
        <f>IF('EVALUACIÓN 19-21'!Q91="Severo",5,IF('EVALUACIÓN 19-21'!Q91="Mayor",4,IF('EVALUACIÓN 19-21'!Q91="Moderado",3,IF('EVALUACIÓN 19-21'!Q91="Menor",2,IF('EVALUACIÓN 19-21'!Q91="Insignificante",1)))))</f>
        <v>0</v>
      </c>
      <c r="O84" s="31" t="str">
        <f t="shared" si="5"/>
        <v>FALSOFALSO</v>
      </c>
      <c r="Q84" s="31" t="b">
        <f>IF('EVALUACIÓN 19-21'!W91="Casi Seguro",5,IF('EVALUACIÓN 19-21'!W91="Probable",4,IF('EVALUACIÓN 19-21'!W91="Posible",3,IF('EVALUACIÓN 19-21'!W91="Improbable",2,IF('EVALUACIÓN 19-21'!W91="Raro",1)))))</f>
        <v>0</v>
      </c>
      <c r="R84" s="31" t="b">
        <f>IF('EVALUACIÓN 19-21'!X91="Severo",5,IF('EVALUACIÓN 19-21'!X91="Mayor",4,IF('EVALUACIÓN 19-21'!X91="Moderado",3,IF('EVALUACIÓN 19-21'!X91="Menor",2,IF('EVALUACIÓN 19-21'!X91="Insignificante",1)))))</f>
        <v>0</v>
      </c>
      <c r="S84" s="31" t="str">
        <f t="shared" si="6"/>
        <v>FALSOFALSO</v>
      </c>
      <c r="U84" s="31" t="b">
        <f>IF('EVALUACIÓN 22'!O91="Casi Seguro",5,IF('EVALUACIÓN 22'!O91="Probable",4,IF('EVALUACIÓN 22'!O91="Posible",3,IF('EVALUACIÓN 22'!O91="Improbable",2,IF('EVALUACIÓN 22'!O91="Raro",1)))))</f>
        <v>0</v>
      </c>
      <c r="V84" s="31" t="b">
        <f>IF('EVALUACIÓN 22'!P91="Severo",5,IF('EVALUACIÓN 22'!P91="Mayor",4,IF('EVALUACIÓN 22'!P91="Moderado",3,IF('EVALUACIÓN 22'!P91="Menor",2,IF('EVALUACIÓN 22'!P91="Insignificante",1)))))</f>
        <v>0</v>
      </c>
      <c r="W84" s="31" t="str">
        <f t="shared" si="7"/>
        <v>FALSOFALSO</v>
      </c>
    </row>
    <row r="85" spans="9:23" x14ac:dyDescent="0.2">
      <c r="I85" s="31" t="b">
        <f>IF('EVALUACIÓN 19-21'!I92="Casi Seguro",5,IF('EVALUACIÓN 19-21'!I92="Probable",4,IF('EVALUACIÓN 19-21'!I92="Posible",3,IF('EVALUACIÓN 19-21'!I92="Improbable",2,IF('EVALUACIÓN 19-21'!I92="Raro",1)))))</f>
        <v>0</v>
      </c>
      <c r="J85" s="31" t="b">
        <f>IF('EVALUACIÓN 19-21'!J92="Severo",5,IF('EVALUACIÓN 19-21'!J92="Mayor",4,IF('EVALUACIÓN 19-21'!J92="Moderado",3,IF('EVALUACIÓN 19-21'!J92="Menor",2,IF('EVALUACIÓN 19-21'!J92="Insignificante",1)))))</f>
        <v>0</v>
      </c>
      <c r="K85" s="31" t="str">
        <f t="shared" si="4"/>
        <v>FALSOFALSO</v>
      </c>
      <c r="L85" s="32"/>
      <c r="M85" s="31" t="b">
        <f>IF('EVALUACIÓN 19-21'!P92="Casi Seguro",5,IF('EVALUACIÓN 19-21'!P92="Probable",4,IF('EVALUACIÓN 19-21'!P92="Posible",3,IF('EVALUACIÓN 19-21'!P92="Improbable",2,IF('EVALUACIÓN 19-21'!P92="Raro",1)))))</f>
        <v>0</v>
      </c>
      <c r="N85" s="31" t="b">
        <f>IF('EVALUACIÓN 19-21'!Q92="Severo",5,IF('EVALUACIÓN 19-21'!Q92="Mayor",4,IF('EVALUACIÓN 19-21'!Q92="Moderado",3,IF('EVALUACIÓN 19-21'!Q92="Menor",2,IF('EVALUACIÓN 19-21'!Q92="Insignificante",1)))))</f>
        <v>0</v>
      </c>
      <c r="O85" s="31" t="str">
        <f t="shared" si="5"/>
        <v>FALSOFALSO</v>
      </c>
      <c r="Q85" s="31" t="b">
        <f>IF('EVALUACIÓN 19-21'!W92="Casi Seguro",5,IF('EVALUACIÓN 19-21'!W92="Probable",4,IF('EVALUACIÓN 19-21'!W92="Posible",3,IF('EVALUACIÓN 19-21'!W92="Improbable",2,IF('EVALUACIÓN 19-21'!W92="Raro",1)))))</f>
        <v>0</v>
      </c>
      <c r="R85" s="31" t="b">
        <f>IF('EVALUACIÓN 19-21'!X92="Severo",5,IF('EVALUACIÓN 19-21'!X92="Mayor",4,IF('EVALUACIÓN 19-21'!X92="Moderado",3,IF('EVALUACIÓN 19-21'!X92="Menor",2,IF('EVALUACIÓN 19-21'!X92="Insignificante",1)))))</f>
        <v>0</v>
      </c>
      <c r="S85" s="31" t="str">
        <f t="shared" si="6"/>
        <v>FALSOFALSO</v>
      </c>
      <c r="U85" s="31" t="b">
        <f>IF('EVALUACIÓN 22'!O92="Casi Seguro",5,IF('EVALUACIÓN 22'!O92="Probable",4,IF('EVALUACIÓN 22'!O92="Posible",3,IF('EVALUACIÓN 22'!O92="Improbable",2,IF('EVALUACIÓN 22'!O92="Raro",1)))))</f>
        <v>0</v>
      </c>
      <c r="V85" s="31" t="b">
        <f>IF('EVALUACIÓN 22'!P92="Severo",5,IF('EVALUACIÓN 22'!P92="Mayor",4,IF('EVALUACIÓN 22'!P92="Moderado",3,IF('EVALUACIÓN 22'!P92="Menor",2,IF('EVALUACIÓN 22'!P92="Insignificante",1)))))</f>
        <v>0</v>
      </c>
      <c r="W85" s="31" t="str">
        <f t="shared" si="7"/>
        <v>FALSOFALSO</v>
      </c>
    </row>
    <row r="86" spans="9:23" x14ac:dyDescent="0.2">
      <c r="I86" s="31" t="b">
        <f>IF('EVALUACIÓN 19-21'!I93="Casi Seguro",5,IF('EVALUACIÓN 19-21'!I93="Probable",4,IF('EVALUACIÓN 19-21'!I93="Posible",3,IF('EVALUACIÓN 19-21'!I93="Improbable",2,IF('EVALUACIÓN 19-21'!I93="Raro",1)))))</f>
        <v>0</v>
      </c>
      <c r="J86" s="31" t="b">
        <f>IF('EVALUACIÓN 19-21'!J93="Severo",5,IF('EVALUACIÓN 19-21'!J93="Mayor",4,IF('EVALUACIÓN 19-21'!J93="Moderado",3,IF('EVALUACIÓN 19-21'!J93="Menor",2,IF('EVALUACIÓN 19-21'!J93="Insignificante",1)))))</f>
        <v>0</v>
      </c>
      <c r="K86" s="31" t="str">
        <f t="shared" si="4"/>
        <v>FALSOFALSO</v>
      </c>
      <c r="L86" s="32"/>
      <c r="M86" s="31" t="b">
        <f>IF('EVALUACIÓN 19-21'!P93="Casi Seguro",5,IF('EVALUACIÓN 19-21'!P93="Probable",4,IF('EVALUACIÓN 19-21'!P93="Posible",3,IF('EVALUACIÓN 19-21'!P93="Improbable",2,IF('EVALUACIÓN 19-21'!P93="Raro",1)))))</f>
        <v>0</v>
      </c>
      <c r="N86" s="31" t="b">
        <f>IF('EVALUACIÓN 19-21'!Q93="Severo",5,IF('EVALUACIÓN 19-21'!Q93="Mayor",4,IF('EVALUACIÓN 19-21'!Q93="Moderado",3,IF('EVALUACIÓN 19-21'!Q93="Menor",2,IF('EVALUACIÓN 19-21'!Q93="Insignificante",1)))))</f>
        <v>0</v>
      </c>
      <c r="O86" s="31" t="str">
        <f t="shared" si="5"/>
        <v>FALSOFALSO</v>
      </c>
      <c r="Q86" s="31" t="b">
        <f>IF('EVALUACIÓN 19-21'!W93="Casi Seguro",5,IF('EVALUACIÓN 19-21'!W93="Probable",4,IF('EVALUACIÓN 19-21'!W93="Posible",3,IF('EVALUACIÓN 19-21'!W93="Improbable",2,IF('EVALUACIÓN 19-21'!W93="Raro",1)))))</f>
        <v>0</v>
      </c>
      <c r="R86" s="31" t="b">
        <f>IF('EVALUACIÓN 19-21'!X93="Severo",5,IF('EVALUACIÓN 19-21'!X93="Mayor",4,IF('EVALUACIÓN 19-21'!X93="Moderado",3,IF('EVALUACIÓN 19-21'!X93="Menor",2,IF('EVALUACIÓN 19-21'!X93="Insignificante",1)))))</f>
        <v>0</v>
      </c>
      <c r="S86" s="31" t="str">
        <f t="shared" si="6"/>
        <v>FALSOFALSO</v>
      </c>
      <c r="U86" s="31" t="b">
        <f>IF('EVALUACIÓN 22'!O93="Casi Seguro",5,IF('EVALUACIÓN 22'!O93="Probable",4,IF('EVALUACIÓN 22'!O93="Posible",3,IF('EVALUACIÓN 22'!O93="Improbable",2,IF('EVALUACIÓN 22'!O93="Raro",1)))))</f>
        <v>0</v>
      </c>
      <c r="V86" s="31" t="b">
        <f>IF('EVALUACIÓN 22'!P93="Severo",5,IF('EVALUACIÓN 22'!P93="Mayor",4,IF('EVALUACIÓN 22'!P93="Moderado",3,IF('EVALUACIÓN 22'!P93="Menor",2,IF('EVALUACIÓN 22'!P93="Insignificante",1)))))</f>
        <v>0</v>
      </c>
      <c r="W86" s="31" t="str">
        <f t="shared" si="7"/>
        <v>FALSOFALSO</v>
      </c>
    </row>
    <row r="87" spans="9:23" x14ac:dyDescent="0.2">
      <c r="I87" s="31" t="b">
        <f>IF('EVALUACIÓN 19-21'!I94="Casi Seguro",5,IF('EVALUACIÓN 19-21'!I94="Probable",4,IF('EVALUACIÓN 19-21'!I94="Posible",3,IF('EVALUACIÓN 19-21'!I94="Improbable",2,IF('EVALUACIÓN 19-21'!I94="Raro",1)))))</f>
        <v>0</v>
      </c>
      <c r="J87" s="31" t="b">
        <f>IF('EVALUACIÓN 19-21'!J94="Severo",5,IF('EVALUACIÓN 19-21'!J94="Mayor",4,IF('EVALUACIÓN 19-21'!J94="Moderado",3,IF('EVALUACIÓN 19-21'!J94="Menor",2,IF('EVALUACIÓN 19-21'!J94="Insignificante",1)))))</f>
        <v>0</v>
      </c>
      <c r="K87" s="31" t="str">
        <f t="shared" si="4"/>
        <v>FALSOFALSO</v>
      </c>
      <c r="L87" s="32"/>
      <c r="M87" s="31" t="b">
        <f>IF('EVALUACIÓN 19-21'!P94="Casi Seguro",5,IF('EVALUACIÓN 19-21'!P94="Probable",4,IF('EVALUACIÓN 19-21'!P94="Posible",3,IF('EVALUACIÓN 19-21'!P94="Improbable",2,IF('EVALUACIÓN 19-21'!P94="Raro",1)))))</f>
        <v>0</v>
      </c>
      <c r="N87" s="31" t="b">
        <f>IF('EVALUACIÓN 19-21'!Q94="Severo",5,IF('EVALUACIÓN 19-21'!Q94="Mayor",4,IF('EVALUACIÓN 19-21'!Q94="Moderado",3,IF('EVALUACIÓN 19-21'!Q94="Menor",2,IF('EVALUACIÓN 19-21'!Q94="Insignificante",1)))))</f>
        <v>0</v>
      </c>
      <c r="O87" s="31" t="str">
        <f t="shared" si="5"/>
        <v>FALSOFALSO</v>
      </c>
      <c r="Q87" s="31" t="b">
        <f>IF('EVALUACIÓN 19-21'!W94="Casi Seguro",5,IF('EVALUACIÓN 19-21'!W94="Probable",4,IF('EVALUACIÓN 19-21'!W94="Posible",3,IF('EVALUACIÓN 19-21'!W94="Improbable",2,IF('EVALUACIÓN 19-21'!W94="Raro",1)))))</f>
        <v>0</v>
      </c>
      <c r="R87" s="31" t="b">
        <f>IF('EVALUACIÓN 19-21'!X94="Severo",5,IF('EVALUACIÓN 19-21'!X94="Mayor",4,IF('EVALUACIÓN 19-21'!X94="Moderado",3,IF('EVALUACIÓN 19-21'!X94="Menor",2,IF('EVALUACIÓN 19-21'!X94="Insignificante",1)))))</f>
        <v>0</v>
      </c>
      <c r="S87" s="31" t="str">
        <f t="shared" si="6"/>
        <v>FALSOFALSO</v>
      </c>
      <c r="U87" s="31" t="b">
        <f>IF('EVALUACIÓN 22'!O94="Casi Seguro",5,IF('EVALUACIÓN 22'!O94="Probable",4,IF('EVALUACIÓN 22'!O94="Posible",3,IF('EVALUACIÓN 22'!O94="Improbable",2,IF('EVALUACIÓN 22'!O94="Raro",1)))))</f>
        <v>0</v>
      </c>
      <c r="V87" s="31" t="b">
        <f>IF('EVALUACIÓN 22'!P94="Severo",5,IF('EVALUACIÓN 22'!P94="Mayor",4,IF('EVALUACIÓN 22'!P94="Moderado",3,IF('EVALUACIÓN 22'!P94="Menor",2,IF('EVALUACIÓN 22'!P94="Insignificante",1)))))</f>
        <v>0</v>
      </c>
      <c r="W87" s="31" t="str">
        <f t="shared" si="7"/>
        <v>FALSOFALSO</v>
      </c>
    </row>
    <row r="88" spans="9:23" x14ac:dyDescent="0.2">
      <c r="I88" s="31" t="b">
        <f>IF('EVALUACIÓN 19-21'!I95="Casi Seguro",5,IF('EVALUACIÓN 19-21'!I95="Probable",4,IF('EVALUACIÓN 19-21'!I95="Posible",3,IF('EVALUACIÓN 19-21'!I95="Improbable",2,IF('EVALUACIÓN 19-21'!I95="Raro",1)))))</f>
        <v>0</v>
      </c>
      <c r="J88" s="31" t="b">
        <f>IF('EVALUACIÓN 19-21'!J95="Severo",5,IF('EVALUACIÓN 19-21'!J95="Mayor",4,IF('EVALUACIÓN 19-21'!J95="Moderado",3,IF('EVALUACIÓN 19-21'!J95="Menor",2,IF('EVALUACIÓN 19-21'!J95="Insignificante",1)))))</f>
        <v>0</v>
      </c>
      <c r="K88" s="31" t="str">
        <f t="shared" si="4"/>
        <v>FALSOFALSO</v>
      </c>
      <c r="L88" s="32"/>
      <c r="M88" s="31" t="b">
        <f>IF('EVALUACIÓN 19-21'!P95="Casi Seguro",5,IF('EVALUACIÓN 19-21'!P95="Probable",4,IF('EVALUACIÓN 19-21'!P95="Posible",3,IF('EVALUACIÓN 19-21'!P95="Improbable",2,IF('EVALUACIÓN 19-21'!P95="Raro",1)))))</f>
        <v>0</v>
      </c>
      <c r="N88" s="31" t="b">
        <f>IF('EVALUACIÓN 19-21'!Q95="Severo",5,IF('EVALUACIÓN 19-21'!Q95="Mayor",4,IF('EVALUACIÓN 19-21'!Q95="Moderado",3,IF('EVALUACIÓN 19-21'!Q95="Menor",2,IF('EVALUACIÓN 19-21'!Q95="Insignificante",1)))))</f>
        <v>0</v>
      </c>
      <c r="O88" s="31" t="str">
        <f t="shared" si="5"/>
        <v>FALSOFALSO</v>
      </c>
      <c r="Q88" s="31" t="b">
        <f>IF('EVALUACIÓN 19-21'!W95="Casi Seguro",5,IF('EVALUACIÓN 19-21'!W95="Probable",4,IF('EVALUACIÓN 19-21'!W95="Posible",3,IF('EVALUACIÓN 19-21'!W95="Improbable",2,IF('EVALUACIÓN 19-21'!W95="Raro",1)))))</f>
        <v>0</v>
      </c>
      <c r="R88" s="31" t="b">
        <f>IF('EVALUACIÓN 19-21'!X95="Severo",5,IF('EVALUACIÓN 19-21'!X95="Mayor",4,IF('EVALUACIÓN 19-21'!X95="Moderado",3,IF('EVALUACIÓN 19-21'!X95="Menor",2,IF('EVALUACIÓN 19-21'!X95="Insignificante",1)))))</f>
        <v>0</v>
      </c>
      <c r="S88" s="31" t="str">
        <f t="shared" si="6"/>
        <v>FALSOFALSO</v>
      </c>
      <c r="U88" s="31" t="b">
        <f>IF('EVALUACIÓN 22'!O95="Casi Seguro",5,IF('EVALUACIÓN 22'!O95="Probable",4,IF('EVALUACIÓN 22'!O95="Posible",3,IF('EVALUACIÓN 22'!O95="Improbable",2,IF('EVALUACIÓN 22'!O95="Raro",1)))))</f>
        <v>0</v>
      </c>
      <c r="V88" s="31" t="b">
        <f>IF('EVALUACIÓN 22'!P95="Severo",5,IF('EVALUACIÓN 22'!P95="Mayor",4,IF('EVALUACIÓN 22'!P95="Moderado",3,IF('EVALUACIÓN 22'!P95="Menor",2,IF('EVALUACIÓN 22'!P95="Insignificante",1)))))</f>
        <v>0</v>
      </c>
      <c r="W88" s="31" t="str">
        <f t="shared" si="7"/>
        <v>FALSOFALSO</v>
      </c>
    </row>
    <row r="89" spans="9:23" x14ac:dyDescent="0.2">
      <c r="I89" s="31" t="b">
        <f>IF('EVALUACIÓN 19-21'!I96="Casi Seguro",5,IF('EVALUACIÓN 19-21'!I96="Probable",4,IF('EVALUACIÓN 19-21'!I96="Posible",3,IF('EVALUACIÓN 19-21'!I96="Improbable",2,IF('EVALUACIÓN 19-21'!I96="Raro",1)))))</f>
        <v>0</v>
      </c>
      <c r="J89" s="31" t="b">
        <f>IF('EVALUACIÓN 19-21'!J96="Severo",5,IF('EVALUACIÓN 19-21'!J96="Mayor",4,IF('EVALUACIÓN 19-21'!J96="Moderado",3,IF('EVALUACIÓN 19-21'!J96="Menor",2,IF('EVALUACIÓN 19-21'!J96="Insignificante",1)))))</f>
        <v>0</v>
      </c>
      <c r="K89" s="31" t="str">
        <f t="shared" si="4"/>
        <v>FALSOFALSO</v>
      </c>
      <c r="L89" s="32"/>
      <c r="M89" s="31" t="b">
        <f>IF('EVALUACIÓN 19-21'!P96="Casi Seguro",5,IF('EVALUACIÓN 19-21'!P96="Probable",4,IF('EVALUACIÓN 19-21'!P96="Posible",3,IF('EVALUACIÓN 19-21'!P96="Improbable",2,IF('EVALUACIÓN 19-21'!P96="Raro",1)))))</f>
        <v>0</v>
      </c>
      <c r="N89" s="31" t="b">
        <f>IF('EVALUACIÓN 19-21'!Q96="Severo",5,IF('EVALUACIÓN 19-21'!Q96="Mayor",4,IF('EVALUACIÓN 19-21'!Q96="Moderado",3,IF('EVALUACIÓN 19-21'!Q96="Menor",2,IF('EVALUACIÓN 19-21'!Q96="Insignificante",1)))))</f>
        <v>0</v>
      </c>
      <c r="O89" s="31" t="str">
        <f t="shared" si="5"/>
        <v>FALSOFALSO</v>
      </c>
      <c r="Q89" s="31" t="b">
        <f>IF('EVALUACIÓN 19-21'!W96="Casi Seguro",5,IF('EVALUACIÓN 19-21'!W96="Probable",4,IF('EVALUACIÓN 19-21'!W96="Posible",3,IF('EVALUACIÓN 19-21'!W96="Improbable",2,IF('EVALUACIÓN 19-21'!W96="Raro",1)))))</f>
        <v>0</v>
      </c>
      <c r="R89" s="31" t="b">
        <f>IF('EVALUACIÓN 19-21'!X96="Severo",5,IF('EVALUACIÓN 19-21'!X96="Mayor",4,IF('EVALUACIÓN 19-21'!X96="Moderado",3,IF('EVALUACIÓN 19-21'!X96="Menor",2,IF('EVALUACIÓN 19-21'!X96="Insignificante",1)))))</f>
        <v>0</v>
      </c>
      <c r="S89" s="31" t="str">
        <f t="shared" si="6"/>
        <v>FALSOFALSO</v>
      </c>
      <c r="U89" s="31" t="b">
        <f>IF('EVALUACIÓN 22'!O96="Casi Seguro",5,IF('EVALUACIÓN 22'!O96="Probable",4,IF('EVALUACIÓN 22'!O96="Posible",3,IF('EVALUACIÓN 22'!O96="Improbable",2,IF('EVALUACIÓN 22'!O96="Raro",1)))))</f>
        <v>0</v>
      </c>
      <c r="V89" s="31" t="b">
        <f>IF('EVALUACIÓN 22'!P96="Severo",5,IF('EVALUACIÓN 22'!P96="Mayor",4,IF('EVALUACIÓN 22'!P96="Moderado",3,IF('EVALUACIÓN 22'!P96="Menor",2,IF('EVALUACIÓN 22'!P96="Insignificante",1)))))</f>
        <v>0</v>
      </c>
      <c r="W89" s="31" t="str">
        <f t="shared" si="7"/>
        <v>FALSOFALSO</v>
      </c>
    </row>
    <row r="90" spans="9:23" x14ac:dyDescent="0.2">
      <c r="I90" s="31" t="b">
        <f>IF('EVALUACIÓN 19-21'!I97="Casi Seguro",5,IF('EVALUACIÓN 19-21'!I97="Probable",4,IF('EVALUACIÓN 19-21'!I97="Posible",3,IF('EVALUACIÓN 19-21'!I97="Improbable",2,IF('EVALUACIÓN 19-21'!I97="Raro",1)))))</f>
        <v>0</v>
      </c>
      <c r="J90" s="31" t="b">
        <f>IF('EVALUACIÓN 19-21'!J97="Severo",5,IF('EVALUACIÓN 19-21'!J97="Mayor",4,IF('EVALUACIÓN 19-21'!J97="Moderado",3,IF('EVALUACIÓN 19-21'!J97="Menor",2,IF('EVALUACIÓN 19-21'!J97="Insignificante",1)))))</f>
        <v>0</v>
      </c>
      <c r="K90" s="31" t="str">
        <f t="shared" si="4"/>
        <v>FALSOFALSO</v>
      </c>
      <c r="L90" s="32"/>
      <c r="M90" s="31" t="b">
        <f>IF('EVALUACIÓN 19-21'!P97="Casi Seguro",5,IF('EVALUACIÓN 19-21'!P97="Probable",4,IF('EVALUACIÓN 19-21'!P97="Posible",3,IF('EVALUACIÓN 19-21'!P97="Improbable",2,IF('EVALUACIÓN 19-21'!P97="Raro",1)))))</f>
        <v>0</v>
      </c>
      <c r="N90" s="31" t="b">
        <f>IF('EVALUACIÓN 19-21'!Q97="Severo",5,IF('EVALUACIÓN 19-21'!Q97="Mayor",4,IF('EVALUACIÓN 19-21'!Q97="Moderado",3,IF('EVALUACIÓN 19-21'!Q97="Menor",2,IF('EVALUACIÓN 19-21'!Q97="Insignificante",1)))))</f>
        <v>0</v>
      </c>
      <c r="O90" s="31" t="str">
        <f t="shared" si="5"/>
        <v>FALSOFALSO</v>
      </c>
      <c r="Q90" s="31" t="b">
        <f>IF('EVALUACIÓN 19-21'!W97="Casi Seguro",5,IF('EVALUACIÓN 19-21'!W97="Probable",4,IF('EVALUACIÓN 19-21'!W97="Posible",3,IF('EVALUACIÓN 19-21'!W97="Improbable",2,IF('EVALUACIÓN 19-21'!W97="Raro",1)))))</f>
        <v>0</v>
      </c>
      <c r="R90" s="31" t="b">
        <f>IF('EVALUACIÓN 19-21'!X97="Severo",5,IF('EVALUACIÓN 19-21'!X97="Mayor",4,IF('EVALUACIÓN 19-21'!X97="Moderado",3,IF('EVALUACIÓN 19-21'!X97="Menor",2,IF('EVALUACIÓN 19-21'!X97="Insignificante",1)))))</f>
        <v>0</v>
      </c>
      <c r="S90" s="31" t="str">
        <f t="shared" si="6"/>
        <v>FALSOFALSO</v>
      </c>
      <c r="U90" s="31" t="b">
        <f>IF('EVALUACIÓN 22'!O97="Casi Seguro",5,IF('EVALUACIÓN 22'!O97="Probable",4,IF('EVALUACIÓN 22'!O97="Posible",3,IF('EVALUACIÓN 22'!O97="Improbable",2,IF('EVALUACIÓN 22'!O97="Raro",1)))))</f>
        <v>0</v>
      </c>
      <c r="V90" s="31" t="b">
        <f>IF('EVALUACIÓN 22'!P97="Severo",5,IF('EVALUACIÓN 22'!P97="Mayor",4,IF('EVALUACIÓN 22'!P97="Moderado",3,IF('EVALUACIÓN 22'!P97="Menor",2,IF('EVALUACIÓN 22'!P97="Insignificante",1)))))</f>
        <v>0</v>
      </c>
      <c r="W90" s="31" t="str">
        <f t="shared" si="7"/>
        <v>FALSOFALSO</v>
      </c>
    </row>
    <row r="91" spans="9:23" x14ac:dyDescent="0.2">
      <c r="I91" s="31" t="b">
        <f>IF('EVALUACIÓN 19-21'!I98="Casi Seguro",5,IF('EVALUACIÓN 19-21'!I98="Probable",4,IF('EVALUACIÓN 19-21'!I98="Posible",3,IF('EVALUACIÓN 19-21'!I98="Improbable",2,IF('EVALUACIÓN 19-21'!I98="Raro",1)))))</f>
        <v>0</v>
      </c>
      <c r="J91" s="31" t="b">
        <f>IF('EVALUACIÓN 19-21'!J98="Severo",5,IF('EVALUACIÓN 19-21'!J98="Mayor",4,IF('EVALUACIÓN 19-21'!J98="Moderado",3,IF('EVALUACIÓN 19-21'!J98="Menor",2,IF('EVALUACIÓN 19-21'!J98="Insignificante",1)))))</f>
        <v>0</v>
      </c>
      <c r="K91" s="31" t="str">
        <f t="shared" si="4"/>
        <v>FALSOFALSO</v>
      </c>
      <c r="L91" s="32"/>
      <c r="M91" s="31" t="b">
        <f>IF('EVALUACIÓN 19-21'!P98="Casi Seguro",5,IF('EVALUACIÓN 19-21'!P98="Probable",4,IF('EVALUACIÓN 19-21'!P98="Posible",3,IF('EVALUACIÓN 19-21'!P98="Improbable",2,IF('EVALUACIÓN 19-21'!P98="Raro",1)))))</f>
        <v>0</v>
      </c>
      <c r="N91" s="31" t="b">
        <f>IF('EVALUACIÓN 19-21'!Q98="Severo",5,IF('EVALUACIÓN 19-21'!Q98="Mayor",4,IF('EVALUACIÓN 19-21'!Q98="Moderado",3,IF('EVALUACIÓN 19-21'!Q98="Menor",2,IF('EVALUACIÓN 19-21'!Q98="Insignificante",1)))))</f>
        <v>0</v>
      </c>
      <c r="O91" s="31" t="str">
        <f t="shared" si="5"/>
        <v>FALSOFALSO</v>
      </c>
      <c r="Q91" s="31" t="b">
        <f>IF('EVALUACIÓN 19-21'!W98="Casi Seguro",5,IF('EVALUACIÓN 19-21'!W98="Probable",4,IF('EVALUACIÓN 19-21'!W98="Posible",3,IF('EVALUACIÓN 19-21'!W98="Improbable",2,IF('EVALUACIÓN 19-21'!W98="Raro",1)))))</f>
        <v>0</v>
      </c>
      <c r="R91" s="31" t="b">
        <f>IF('EVALUACIÓN 19-21'!X98="Severo",5,IF('EVALUACIÓN 19-21'!X98="Mayor",4,IF('EVALUACIÓN 19-21'!X98="Moderado",3,IF('EVALUACIÓN 19-21'!X98="Menor",2,IF('EVALUACIÓN 19-21'!X98="Insignificante",1)))))</f>
        <v>0</v>
      </c>
      <c r="S91" s="31" t="str">
        <f t="shared" si="6"/>
        <v>FALSOFALSO</v>
      </c>
      <c r="U91" s="31" t="b">
        <f>IF('EVALUACIÓN 22'!O98="Casi Seguro",5,IF('EVALUACIÓN 22'!O98="Probable",4,IF('EVALUACIÓN 22'!O98="Posible",3,IF('EVALUACIÓN 22'!O98="Improbable",2,IF('EVALUACIÓN 22'!O98="Raro",1)))))</f>
        <v>0</v>
      </c>
      <c r="V91" s="31" t="b">
        <f>IF('EVALUACIÓN 22'!P98="Severo",5,IF('EVALUACIÓN 22'!P98="Mayor",4,IF('EVALUACIÓN 22'!P98="Moderado",3,IF('EVALUACIÓN 22'!P98="Menor",2,IF('EVALUACIÓN 22'!P98="Insignificante",1)))))</f>
        <v>0</v>
      </c>
      <c r="W91" s="31" t="str">
        <f t="shared" si="7"/>
        <v>FALSOFALSO</v>
      </c>
    </row>
    <row r="92" spans="9:23" x14ac:dyDescent="0.2">
      <c r="I92" s="31" t="b">
        <f>IF('EVALUACIÓN 19-21'!I99="Casi Seguro",5,IF('EVALUACIÓN 19-21'!I99="Probable",4,IF('EVALUACIÓN 19-21'!I99="Posible",3,IF('EVALUACIÓN 19-21'!I99="Improbable",2,IF('EVALUACIÓN 19-21'!I99="Raro",1)))))</f>
        <v>0</v>
      </c>
      <c r="J92" s="31" t="b">
        <f>IF('EVALUACIÓN 19-21'!J99="Severo",5,IF('EVALUACIÓN 19-21'!J99="Mayor",4,IF('EVALUACIÓN 19-21'!J99="Moderado",3,IF('EVALUACIÓN 19-21'!J99="Menor",2,IF('EVALUACIÓN 19-21'!J99="Insignificante",1)))))</f>
        <v>0</v>
      </c>
      <c r="K92" s="31" t="str">
        <f t="shared" si="4"/>
        <v>FALSOFALSO</v>
      </c>
      <c r="L92" s="32"/>
      <c r="M92" s="31" t="b">
        <f>IF('EVALUACIÓN 19-21'!P99="Casi Seguro",5,IF('EVALUACIÓN 19-21'!P99="Probable",4,IF('EVALUACIÓN 19-21'!P99="Posible",3,IF('EVALUACIÓN 19-21'!P99="Improbable",2,IF('EVALUACIÓN 19-21'!P99="Raro",1)))))</f>
        <v>0</v>
      </c>
      <c r="N92" s="31" t="b">
        <f>IF('EVALUACIÓN 19-21'!Q99="Severo",5,IF('EVALUACIÓN 19-21'!Q99="Mayor",4,IF('EVALUACIÓN 19-21'!Q99="Moderado",3,IF('EVALUACIÓN 19-21'!Q99="Menor",2,IF('EVALUACIÓN 19-21'!Q99="Insignificante",1)))))</f>
        <v>0</v>
      </c>
      <c r="O92" s="31" t="str">
        <f t="shared" si="5"/>
        <v>FALSOFALSO</v>
      </c>
      <c r="Q92" s="31" t="b">
        <f>IF('EVALUACIÓN 19-21'!W99="Casi Seguro",5,IF('EVALUACIÓN 19-21'!W99="Probable",4,IF('EVALUACIÓN 19-21'!W99="Posible",3,IF('EVALUACIÓN 19-21'!W99="Improbable",2,IF('EVALUACIÓN 19-21'!W99="Raro",1)))))</f>
        <v>0</v>
      </c>
      <c r="R92" s="31" t="b">
        <f>IF('EVALUACIÓN 19-21'!X99="Severo",5,IF('EVALUACIÓN 19-21'!X99="Mayor",4,IF('EVALUACIÓN 19-21'!X99="Moderado",3,IF('EVALUACIÓN 19-21'!X99="Menor",2,IF('EVALUACIÓN 19-21'!X99="Insignificante",1)))))</f>
        <v>0</v>
      </c>
      <c r="S92" s="31" t="str">
        <f t="shared" si="6"/>
        <v>FALSOFALSO</v>
      </c>
      <c r="U92" s="31" t="b">
        <f>IF('EVALUACIÓN 22'!O99="Casi Seguro",5,IF('EVALUACIÓN 22'!O99="Probable",4,IF('EVALUACIÓN 22'!O99="Posible",3,IF('EVALUACIÓN 22'!O99="Improbable",2,IF('EVALUACIÓN 22'!O99="Raro",1)))))</f>
        <v>0</v>
      </c>
      <c r="V92" s="31" t="b">
        <f>IF('EVALUACIÓN 22'!P99="Severo",5,IF('EVALUACIÓN 22'!P99="Mayor",4,IF('EVALUACIÓN 22'!P99="Moderado",3,IF('EVALUACIÓN 22'!P99="Menor",2,IF('EVALUACIÓN 22'!P99="Insignificante",1)))))</f>
        <v>0</v>
      </c>
      <c r="W92" s="31" t="str">
        <f t="shared" si="7"/>
        <v>FALSOFALSO</v>
      </c>
    </row>
    <row r="93" spans="9:23" x14ac:dyDescent="0.2">
      <c r="I93" s="31" t="b">
        <f>IF('EVALUACIÓN 19-21'!I100="Casi Seguro",5,IF('EVALUACIÓN 19-21'!I100="Probable",4,IF('EVALUACIÓN 19-21'!I100="Posible",3,IF('EVALUACIÓN 19-21'!I100="Improbable",2,IF('EVALUACIÓN 19-21'!I100="Raro",1)))))</f>
        <v>0</v>
      </c>
      <c r="J93" s="31" t="b">
        <f>IF('EVALUACIÓN 19-21'!J100="Severo",5,IF('EVALUACIÓN 19-21'!J100="Mayor",4,IF('EVALUACIÓN 19-21'!J100="Moderado",3,IF('EVALUACIÓN 19-21'!J100="Menor",2,IF('EVALUACIÓN 19-21'!J100="Insignificante",1)))))</f>
        <v>0</v>
      </c>
      <c r="K93" s="31" t="str">
        <f t="shared" si="4"/>
        <v>FALSOFALSO</v>
      </c>
      <c r="L93" s="32"/>
      <c r="M93" s="31" t="b">
        <f>IF('EVALUACIÓN 19-21'!P100="Casi Seguro",5,IF('EVALUACIÓN 19-21'!P100="Probable",4,IF('EVALUACIÓN 19-21'!P100="Posible",3,IF('EVALUACIÓN 19-21'!P100="Improbable",2,IF('EVALUACIÓN 19-21'!P100="Raro",1)))))</f>
        <v>0</v>
      </c>
      <c r="N93" s="31" t="b">
        <f>IF('EVALUACIÓN 19-21'!Q100="Severo",5,IF('EVALUACIÓN 19-21'!Q100="Mayor",4,IF('EVALUACIÓN 19-21'!Q100="Moderado",3,IF('EVALUACIÓN 19-21'!Q100="Menor",2,IF('EVALUACIÓN 19-21'!Q100="Insignificante",1)))))</f>
        <v>0</v>
      </c>
      <c r="O93" s="31" t="str">
        <f t="shared" si="5"/>
        <v>FALSOFALSO</v>
      </c>
      <c r="Q93" s="31" t="b">
        <f>IF('EVALUACIÓN 19-21'!W100="Casi Seguro",5,IF('EVALUACIÓN 19-21'!W100="Probable",4,IF('EVALUACIÓN 19-21'!W100="Posible",3,IF('EVALUACIÓN 19-21'!W100="Improbable",2,IF('EVALUACIÓN 19-21'!W100="Raro",1)))))</f>
        <v>0</v>
      </c>
      <c r="R93" s="31" t="b">
        <f>IF('EVALUACIÓN 19-21'!X100="Severo",5,IF('EVALUACIÓN 19-21'!X100="Mayor",4,IF('EVALUACIÓN 19-21'!X100="Moderado",3,IF('EVALUACIÓN 19-21'!X100="Menor",2,IF('EVALUACIÓN 19-21'!X100="Insignificante",1)))))</f>
        <v>0</v>
      </c>
      <c r="S93" s="31" t="str">
        <f t="shared" si="6"/>
        <v>FALSOFALSO</v>
      </c>
      <c r="U93" s="31" t="b">
        <f>IF('EVALUACIÓN 22'!O100="Casi Seguro",5,IF('EVALUACIÓN 22'!O100="Probable",4,IF('EVALUACIÓN 22'!O100="Posible",3,IF('EVALUACIÓN 22'!O100="Improbable",2,IF('EVALUACIÓN 22'!O100="Raro",1)))))</f>
        <v>0</v>
      </c>
      <c r="V93" s="31" t="b">
        <f>IF('EVALUACIÓN 22'!P100="Severo",5,IF('EVALUACIÓN 22'!P100="Mayor",4,IF('EVALUACIÓN 22'!P100="Moderado",3,IF('EVALUACIÓN 22'!P100="Menor",2,IF('EVALUACIÓN 22'!P100="Insignificante",1)))))</f>
        <v>0</v>
      </c>
      <c r="W93" s="31" t="str">
        <f t="shared" si="7"/>
        <v>FALSOFALSO</v>
      </c>
    </row>
    <row r="94" spans="9:23" x14ac:dyDescent="0.2">
      <c r="I94" s="31" t="b">
        <f>IF('EVALUACIÓN 19-21'!I101="Casi Seguro",5,IF('EVALUACIÓN 19-21'!I101="Probable",4,IF('EVALUACIÓN 19-21'!I101="Posible",3,IF('EVALUACIÓN 19-21'!I101="Improbable",2,IF('EVALUACIÓN 19-21'!I101="Raro",1)))))</f>
        <v>0</v>
      </c>
      <c r="J94" s="31" t="b">
        <f>IF('EVALUACIÓN 19-21'!J101="Severo",5,IF('EVALUACIÓN 19-21'!J101="Mayor",4,IF('EVALUACIÓN 19-21'!J101="Moderado",3,IF('EVALUACIÓN 19-21'!J101="Menor",2,IF('EVALUACIÓN 19-21'!J101="Insignificante",1)))))</f>
        <v>0</v>
      </c>
      <c r="K94" s="31" t="str">
        <f t="shared" si="4"/>
        <v>FALSOFALSO</v>
      </c>
      <c r="L94" s="32"/>
      <c r="M94" s="31" t="b">
        <f>IF('EVALUACIÓN 19-21'!P101="Casi Seguro",5,IF('EVALUACIÓN 19-21'!P101="Probable",4,IF('EVALUACIÓN 19-21'!P101="Posible",3,IF('EVALUACIÓN 19-21'!P101="Improbable",2,IF('EVALUACIÓN 19-21'!P101="Raro",1)))))</f>
        <v>0</v>
      </c>
      <c r="N94" s="31" t="b">
        <f>IF('EVALUACIÓN 19-21'!Q101="Severo",5,IF('EVALUACIÓN 19-21'!Q101="Mayor",4,IF('EVALUACIÓN 19-21'!Q101="Moderado",3,IF('EVALUACIÓN 19-21'!Q101="Menor",2,IF('EVALUACIÓN 19-21'!Q101="Insignificante",1)))))</f>
        <v>0</v>
      </c>
      <c r="O94" s="31" t="str">
        <f t="shared" si="5"/>
        <v>FALSOFALSO</v>
      </c>
      <c r="Q94" s="31" t="b">
        <f>IF('EVALUACIÓN 19-21'!W101="Casi Seguro",5,IF('EVALUACIÓN 19-21'!W101="Probable",4,IF('EVALUACIÓN 19-21'!W101="Posible",3,IF('EVALUACIÓN 19-21'!W101="Improbable",2,IF('EVALUACIÓN 19-21'!W101="Raro",1)))))</f>
        <v>0</v>
      </c>
      <c r="R94" s="31" t="b">
        <f>IF('EVALUACIÓN 19-21'!X101="Severo",5,IF('EVALUACIÓN 19-21'!X101="Mayor",4,IF('EVALUACIÓN 19-21'!X101="Moderado",3,IF('EVALUACIÓN 19-21'!X101="Menor",2,IF('EVALUACIÓN 19-21'!X101="Insignificante",1)))))</f>
        <v>0</v>
      </c>
      <c r="S94" s="31" t="str">
        <f t="shared" si="6"/>
        <v>FALSOFALSO</v>
      </c>
      <c r="U94" s="31" t="b">
        <f>IF('EVALUACIÓN 22'!O101="Casi Seguro",5,IF('EVALUACIÓN 22'!O101="Probable",4,IF('EVALUACIÓN 22'!O101="Posible",3,IF('EVALUACIÓN 22'!O101="Improbable",2,IF('EVALUACIÓN 22'!O101="Raro",1)))))</f>
        <v>0</v>
      </c>
      <c r="V94" s="31" t="b">
        <f>IF('EVALUACIÓN 22'!P101="Severo",5,IF('EVALUACIÓN 22'!P101="Mayor",4,IF('EVALUACIÓN 22'!P101="Moderado",3,IF('EVALUACIÓN 22'!P101="Menor",2,IF('EVALUACIÓN 22'!P101="Insignificante",1)))))</f>
        <v>0</v>
      </c>
      <c r="W94" s="31" t="str">
        <f t="shared" si="7"/>
        <v>FALSOFALSO</v>
      </c>
    </row>
    <row r="95" spans="9:23" x14ac:dyDescent="0.2">
      <c r="I95" s="31" t="b">
        <f>IF('EVALUACIÓN 19-21'!I102="Casi Seguro",5,IF('EVALUACIÓN 19-21'!I102="Probable",4,IF('EVALUACIÓN 19-21'!I102="Posible",3,IF('EVALUACIÓN 19-21'!I102="Improbable",2,IF('EVALUACIÓN 19-21'!I102="Raro",1)))))</f>
        <v>0</v>
      </c>
      <c r="J95" s="31" t="b">
        <f>IF('EVALUACIÓN 19-21'!J102="Severo",5,IF('EVALUACIÓN 19-21'!J102="Mayor",4,IF('EVALUACIÓN 19-21'!J102="Moderado",3,IF('EVALUACIÓN 19-21'!J102="Menor",2,IF('EVALUACIÓN 19-21'!J102="Insignificante",1)))))</f>
        <v>0</v>
      </c>
      <c r="K95" s="31" t="str">
        <f t="shared" si="4"/>
        <v>FALSOFALSO</v>
      </c>
      <c r="L95" s="32"/>
      <c r="M95" s="31" t="b">
        <f>IF('EVALUACIÓN 19-21'!P102="Casi Seguro",5,IF('EVALUACIÓN 19-21'!P102="Probable",4,IF('EVALUACIÓN 19-21'!P102="Posible",3,IF('EVALUACIÓN 19-21'!P102="Improbable",2,IF('EVALUACIÓN 19-21'!P102="Raro",1)))))</f>
        <v>0</v>
      </c>
      <c r="N95" s="31" t="b">
        <f>IF('EVALUACIÓN 19-21'!Q102="Severo",5,IF('EVALUACIÓN 19-21'!Q102="Mayor",4,IF('EVALUACIÓN 19-21'!Q102="Moderado",3,IF('EVALUACIÓN 19-21'!Q102="Menor",2,IF('EVALUACIÓN 19-21'!Q102="Insignificante",1)))))</f>
        <v>0</v>
      </c>
      <c r="O95" s="31" t="str">
        <f t="shared" si="5"/>
        <v>FALSOFALSO</v>
      </c>
      <c r="Q95" s="31" t="b">
        <f>IF('EVALUACIÓN 19-21'!W102="Casi Seguro",5,IF('EVALUACIÓN 19-21'!W102="Probable",4,IF('EVALUACIÓN 19-21'!W102="Posible",3,IF('EVALUACIÓN 19-21'!W102="Improbable",2,IF('EVALUACIÓN 19-21'!W102="Raro",1)))))</f>
        <v>0</v>
      </c>
      <c r="R95" s="31" t="b">
        <f>IF('EVALUACIÓN 19-21'!X102="Severo",5,IF('EVALUACIÓN 19-21'!X102="Mayor",4,IF('EVALUACIÓN 19-21'!X102="Moderado",3,IF('EVALUACIÓN 19-21'!X102="Menor",2,IF('EVALUACIÓN 19-21'!X102="Insignificante",1)))))</f>
        <v>0</v>
      </c>
      <c r="S95" s="31" t="str">
        <f t="shared" si="6"/>
        <v>FALSOFALSO</v>
      </c>
      <c r="U95" s="31" t="b">
        <f>IF('EVALUACIÓN 22'!O102="Casi Seguro",5,IF('EVALUACIÓN 22'!O102="Probable",4,IF('EVALUACIÓN 22'!O102="Posible",3,IF('EVALUACIÓN 22'!O102="Improbable",2,IF('EVALUACIÓN 22'!O102="Raro",1)))))</f>
        <v>0</v>
      </c>
      <c r="V95" s="31" t="b">
        <f>IF('EVALUACIÓN 22'!P102="Severo",5,IF('EVALUACIÓN 22'!P102="Mayor",4,IF('EVALUACIÓN 22'!P102="Moderado",3,IF('EVALUACIÓN 22'!P102="Menor",2,IF('EVALUACIÓN 22'!P102="Insignificante",1)))))</f>
        <v>0</v>
      </c>
      <c r="W95" s="31" t="str">
        <f t="shared" si="7"/>
        <v>FALSOFALSO</v>
      </c>
    </row>
    <row r="96" spans="9:23" x14ac:dyDescent="0.2">
      <c r="I96" s="31" t="b">
        <f>IF('EVALUACIÓN 19-21'!I103="Casi Seguro",5,IF('EVALUACIÓN 19-21'!I103="Probable",4,IF('EVALUACIÓN 19-21'!I103="Posible",3,IF('EVALUACIÓN 19-21'!I103="Improbable",2,IF('EVALUACIÓN 19-21'!I103="Raro",1)))))</f>
        <v>0</v>
      </c>
      <c r="J96" s="31" t="b">
        <f>IF('EVALUACIÓN 19-21'!J103="Severo",5,IF('EVALUACIÓN 19-21'!J103="Mayor",4,IF('EVALUACIÓN 19-21'!J103="Moderado",3,IF('EVALUACIÓN 19-21'!J103="Menor",2,IF('EVALUACIÓN 19-21'!J103="Insignificante",1)))))</f>
        <v>0</v>
      </c>
      <c r="K96" s="31" t="str">
        <f t="shared" si="4"/>
        <v>FALSOFALSO</v>
      </c>
      <c r="L96" s="32"/>
      <c r="M96" s="31" t="b">
        <f>IF('EVALUACIÓN 19-21'!P103="Casi Seguro",5,IF('EVALUACIÓN 19-21'!P103="Probable",4,IF('EVALUACIÓN 19-21'!P103="Posible",3,IF('EVALUACIÓN 19-21'!P103="Improbable",2,IF('EVALUACIÓN 19-21'!P103="Raro",1)))))</f>
        <v>0</v>
      </c>
      <c r="N96" s="31" t="b">
        <f>IF('EVALUACIÓN 19-21'!Q103="Severo",5,IF('EVALUACIÓN 19-21'!Q103="Mayor",4,IF('EVALUACIÓN 19-21'!Q103="Moderado",3,IF('EVALUACIÓN 19-21'!Q103="Menor",2,IF('EVALUACIÓN 19-21'!Q103="Insignificante",1)))))</f>
        <v>0</v>
      </c>
      <c r="O96" s="31" t="str">
        <f t="shared" si="5"/>
        <v>FALSOFALSO</v>
      </c>
      <c r="Q96" s="31" t="b">
        <f>IF('EVALUACIÓN 19-21'!W103="Casi Seguro",5,IF('EVALUACIÓN 19-21'!W103="Probable",4,IF('EVALUACIÓN 19-21'!W103="Posible",3,IF('EVALUACIÓN 19-21'!W103="Improbable",2,IF('EVALUACIÓN 19-21'!W103="Raro",1)))))</f>
        <v>0</v>
      </c>
      <c r="R96" s="31" t="b">
        <f>IF('EVALUACIÓN 19-21'!X103="Severo",5,IF('EVALUACIÓN 19-21'!X103="Mayor",4,IF('EVALUACIÓN 19-21'!X103="Moderado",3,IF('EVALUACIÓN 19-21'!X103="Menor",2,IF('EVALUACIÓN 19-21'!X103="Insignificante",1)))))</f>
        <v>0</v>
      </c>
      <c r="S96" s="31" t="str">
        <f t="shared" si="6"/>
        <v>FALSOFALSO</v>
      </c>
      <c r="U96" s="31" t="b">
        <f>IF('EVALUACIÓN 22'!O103="Casi Seguro",5,IF('EVALUACIÓN 22'!O103="Probable",4,IF('EVALUACIÓN 22'!O103="Posible",3,IF('EVALUACIÓN 22'!O103="Improbable",2,IF('EVALUACIÓN 22'!O103="Raro",1)))))</f>
        <v>0</v>
      </c>
      <c r="V96" s="31" t="b">
        <f>IF('EVALUACIÓN 22'!P103="Severo",5,IF('EVALUACIÓN 22'!P103="Mayor",4,IF('EVALUACIÓN 22'!P103="Moderado",3,IF('EVALUACIÓN 22'!P103="Menor",2,IF('EVALUACIÓN 22'!P103="Insignificante",1)))))</f>
        <v>0</v>
      </c>
      <c r="W96" s="31" t="str">
        <f t="shared" si="7"/>
        <v>FALSOFALSO</v>
      </c>
    </row>
    <row r="97" spans="9:23" x14ac:dyDescent="0.2">
      <c r="I97" s="31" t="b">
        <f>IF('EVALUACIÓN 19-21'!I104="Casi Seguro",5,IF('EVALUACIÓN 19-21'!I104="Probable",4,IF('EVALUACIÓN 19-21'!I104="Posible",3,IF('EVALUACIÓN 19-21'!I104="Improbable",2,IF('EVALUACIÓN 19-21'!I104="Raro",1)))))</f>
        <v>0</v>
      </c>
      <c r="J97" s="31" t="b">
        <f>IF('EVALUACIÓN 19-21'!J104="Severo",5,IF('EVALUACIÓN 19-21'!J104="Mayor",4,IF('EVALUACIÓN 19-21'!J104="Moderado",3,IF('EVALUACIÓN 19-21'!J104="Menor",2,IF('EVALUACIÓN 19-21'!J104="Insignificante",1)))))</f>
        <v>0</v>
      </c>
      <c r="K97" s="31" t="str">
        <f t="shared" si="4"/>
        <v>FALSOFALSO</v>
      </c>
      <c r="L97" s="32"/>
      <c r="M97" s="31" t="b">
        <f>IF('EVALUACIÓN 19-21'!P104="Casi Seguro",5,IF('EVALUACIÓN 19-21'!P104="Probable",4,IF('EVALUACIÓN 19-21'!P104="Posible",3,IF('EVALUACIÓN 19-21'!P104="Improbable",2,IF('EVALUACIÓN 19-21'!P104="Raro",1)))))</f>
        <v>0</v>
      </c>
      <c r="N97" s="31" t="b">
        <f>IF('EVALUACIÓN 19-21'!Q104="Severo",5,IF('EVALUACIÓN 19-21'!Q104="Mayor",4,IF('EVALUACIÓN 19-21'!Q104="Moderado",3,IF('EVALUACIÓN 19-21'!Q104="Menor",2,IF('EVALUACIÓN 19-21'!Q104="Insignificante",1)))))</f>
        <v>0</v>
      </c>
      <c r="O97" s="31" t="str">
        <f t="shared" si="5"/>
        <v>FALSOFALSO</v>
      </c>
      <c r="Q97" s="31" t="b">
        <f>IF('EVALUACIÓN 19-21'!W104="Casi Seguro",5,IF('EVALUACIÓN 19-21'!W104="Probable",4,IF('EVALUACIÓN 19-21'!W104="Posible",3,IF('EVALUACIÓN 19-21'!W104="Improbable",2,IF('EVALUACIÓN 19-21'!W104="Raro",1)))))</f>
        <v>0</v>
      </c>
      <c r="R97" s="31" t="b">
        <f>IF('EVALUACIÓN 19-21'!X104="Severo",5,IF('EVALUACIÓN 19-21'!X104="Mayor",4,IF('EVALUACIÓN 19-21'!X104="Moderado",3,IF('EVALUACIÓN 19-21'!X104="Menor",2,IF('EVALUACIÓN 19-21'!X104="Insignificante",1)))))</f>
        <v>0</v>
      </c>
      <c r="S97" s="31" t="str">
        <f t="shared" si="6"/>
        <v>FALSOFALSO</v>
      </c>
      <c r="U97" s="31" t="b">
        <f>IF('EVALUACIÓN 22'!O104="Casi Seguro",5,IF('EVALUACIÓN 22'!O104="Probable",4,IF('EVALUACIÓN 22'!O104="Posible",3,IF('EVALUACIÓN 22'!O104="Improbable",2,IF('EVALUACIÓN 22'!O104="Raro",1)))))</f>
        <v>0</v>
      </c>
      <c r="V97" s="31" t="b">
        <f>IF('EVALUACIÓN 22'!P104="Severo",5,IF('EVALUACIÓN 22'!P104="Mayor",4,IF('EVALUACIÓN 22'!P104="Moderado",3,IF('EVALUACIÓN 22'!P104="Menor",2,IF('EVALUACIÓN 22'!P104="Insignificante",1)))))</f>
        <v>0</v>
      </c>
      <c r="W97" s="31" t="str">
        <f t="shared" si="7"/>
        <v>FALSOFALSO</v>
      </c>
    </row>
    <row r="98" spans="9:23" x14ac:dyDescent="0.2">
      <c r="I98" s="31" t="b">
        <f>IF('EVALUACIÓN 19-21'!I105="Casi Seguro",5,IF('EVALUACIÓN 19-21'!I105="Probable",4,IF('EVALUACIÓN 19-21'!I105="Posible",3,IF('EVALUACIÓN 19-21'!I105="Improbable",2,IF('EVALUACIÓN 19-21'!I105="Raro",1)))))</f>
        <v>0</v>
      </c>
      <c r="J98" s="31" t="b">
        <f>IF('EVALUACIÓN 19-21'!J105="Severo",5,IF('EVALUACIÓN 19-21'!J105="Mayor",4,IF('EVALUACIÓN 19-21'!J105="Moderado",3,IF('EVALUACIÓN 19-21'!J105="Menor",2,IF('EVALUACIÓN 19-21'!J105="Insignificante",1)))))</f>
        <v>0</v>
      </c>
      <c r="K98" s="31" t="str">
        <f t="shared" si="4"/>
        <v>FALSOFALSO</v>
      </c>
      <c r="L98" s="32"/>
      <c r="M98" s="31" t="b">
        <f>IF('EVALUACIÓN 19-21'!P105="Casi Seguro",5,IF('EVALUACIÓN 19-21'!P105="Probable",4,IF('EVALUACIÓN 19-21'!P105="Posible",3,IF('EVALUACIÓN 19-21'!P105="Improbable",2,IF('EVALUACIÓN 19-21'!P105="Raro",1)))))</f>
        <v>0</v>
      </c>
      <c r="N98" s="31" t="b">
        <f>IF('EVALUACIÓN 19-21'!Q105="Severo",5,IF('EVALUACIÓN 19-21'!Q105="Mayor",4,IF('EVALUACIÓN 19-21'!Q105="Moderado",3,IF('EVALUACIÓN 19-21'!Q105="Menor",2,IF('EVALUACIÓN 19-21'!Q105="Insignificante",1)))))</f>
        <v>0</v>
      </c>
      <c r="O98" s="31" t="str">
        <f t="shared" si="5"/>
        <v>FALSOFALSO</v>
      </c>
      <c r="Q98" s="31" t="b">
        <f>IF('EVALUACIÓN 19-21'!W105="Casi Seguro",5,IF('EVALUACIÓN 19-21'!W105="Probable",4,IF('EVALUACIÓN 19-21'!W105="Posible",3,IF('EVALUACIÓN 19-21'!W105="Improbable",2,IF('EVALUACIÓN 19-21'!W105="Raro",1)))))</f>
        <v>0</v>
      </c>
      <c r="R98" s="31" t="b">
        <f>IF('EVALUACIÓN 19-21'!X105="Severo",5,IF('EVALUACIÓN 19-21'!X105="Mayor",4,IF('EVALUACIÓN 19-21'!X105="Moderado",3,IF('EVALUACIÓN 19-21'!X105="Menor",2,IF('EVALUACIÓN 19-21'!X105="Insignificante",1)))))</f>
        <v>0</v>
      </c>
      <c r="S98" s="31" t="str">
        <f t="shared" si="6"/>
        <v>FALSOFALSO</v>
      </c>
      <c r="U98" s="31" t="b">
        <f>IF('EVALUACIÓN 22'!O105="Casi Seguro",5,IF('EVALUACIÓN 22'!O105="Probable",4,IF('EVALUACIÓN 22'!O105="Posible",3,IF('EVALUACIÓN 22'!O105="Improbable",2,IF('EVALUACIÓN 22'!O105="Raro",1)))))</f>
        <v>0</v>
      </c>
      <c r="V98" s="31" t="b">
        <f>IF('EVALUACIÓN 22'!P105="Severo",5,IF('EVALUACIÓN 22'!P105="Mayor",4,IF('EVALUACIÓN 22'!P105="Moderado",3,IF('EVALUACIÓN 22'!P105="Menor",2,IF('EVALUACIÓN 22'!P105="Insignificante",1)))))</f>
        <v>0</v>
      </c>
      <c r="W98" s="31" t="str">
        <f t="shared" si="7"/>
        <v>FALSOFALSO</v>
      </c>
    </row>
    <row r="99" spans="9:23" x14ac:dyDescent="0.2">
      <c r="I99" s="31" t="b">
        <f>IF('EVALUACIÓN 19-21'!I106="Casi Seguro",5,IF('EVALUACIÓN 19-21'!I106="Probable",4,IF('EVALUACIÓN 19-21'!I106="Posible",3,IF('EVALUACIÓN 19-21'!I106="Improbable",2,IF('EVALUACIÓN 19-21'!I106="Raro",1)))))</f>
        <v>0</v>
      </c>
      <c r="J99" s="31" t="b">
        <f>IF('EVALUACIÓN 19-21'!J106="Severo",5,IF('EVALUACIÓN 19-21'!J106="Mayor",4,IF('EVALUACIÓN 19-21'!J106="Moderado",3,IF('EVALUACIÓN 19-21'!J106="Menor",2,IF('EVALUACIÓN 19-21'!J106="Insignificante",1)))))</f>
        <v>0</v>
      </c>
      <c r="K99" s="31" t="str">
        <f t="shared" si="4"/>
        <v>FALSOFALSO</v>
      </c>
      <c r="L99" s="32"/>
      <c r="M99" s="31" t="b">
        <f>IF('EVALUACIÓN 19-21'!P106="Casi Seguro",5,IF('EVALUACIÓN 19-21'!P106="Probable",4,IF('EVALUACIÓN 19-21'!P106="Posible",3,IF('EVALUACIÓN 19-21'!P106="Improbable",2,IF('EVALUACIÓN 19-21'!P106="Raro",1)))))</f>
        <v>0</v>
      </c>
      <c r="N99" s="31" t="b">
        <f>IF('EVALUACIÓN 19-21'!Q106="Severo",5,IF('EVALUACIÓN 19-21'!Q106="Mayor",4,IF('EVALUACIÓN 19-21'!Q106="Moderado",3,IF('EVALUACIÓN 19-21'!Q106="Menor",2,IF('EVALUACIÓN 19-21'!Q106="Insignificante",1)))))</f>
        <v>0</v>
      </c>
      <c r="O99" s="31" t="str">
        <f t="shared" si="5"/>
        <v>FALSOFALSO</v>
      </c>
      <c r="Q99" s="31" t="b">
        <f>IF('EVALUACIÓN 19-21'!W106="Casi Seguro",5,IF('EVALUACIÓN 19-21'!W106="Probable",4,IF('EVALUACIÓN 19-21'!W106="Posible",3,IF('EVALUACIÓN 19-21'!W106="Improbable",2,IF('EVALUACIÓN 19-21'!W106="Raro",1)))))</f>
        <v>0</v>
      </c>
      <c r="R99" s="31" t="b">
        <f>IF('EVALUACIÓN 19-21'!X106="Severo",5,IF('EVALUACIÓN 19-21'!X106="Mayor",4,IF('EVALUACIÓN 19-21'!X106="Moderado",3,IF('EVALUACIÓN 19-21'!X106="Menor",2,IF('EVALUACIÓN 19-21'!X106="Insignificante",1)))))</f>
        <v>0</v>
      </c>
      <c r="S99" s="31" t="str">
        <f t="shared" si="6"/>
        <v>FALSOFALSO</v>
      </c>
      <c r="U99" s="31" t="b">
        <f>IF('EVALUACIÓN 22'!O106="Casi Seguro",5,IF('EVALUACIÓN 22'!O106="Probable",4,IF('EVALUACIÓN 22'!O106="Posible",3,IF('EVALUACIÓN 22'!O106="Improbable",2,IF('EVALUACIÓN 22'!O106="Raro",1)))))</f>
        <v>0</v>
      </c>
      <c r="V99" s="31" t="b">
        <f>IF('EVALUACIÓN 22'!P106="Severo",5,IF('EVALUACIÓN 22'!P106="Mayor",4,IF('EVALUACIÓN 22'!P106="Moderado",3,IF('EVALUACIÓN 22'!P106="Menor",2,IF('EVALUACIÓN 22'!P106="Insignificante",1)))))</f>
        <v>0</v>
      </c>
      <c r="W99" s="31" t="str">
        <f t="shared" si="7"/>
        <v>FALSOFALSO</v>
      </c>
    </row>
    <row r="100" spans="9:23" x14ac:dyDescent="0.2">
      <c r="I100" s="31" t="b">
        <f>IF('EVALUACIÓN 19-21'!I107="Casi Seguro",5,IF('EVALUACIÓN 19-21'!I107="Probable",4,IF('EVALUACIÓN 19-21'!I107="Posible",3,IF('EVALUACIÓN 19-21'!I107="Improbable",2,IF('EVALUACIÓN 19-21'!I107="Raro",1)))))</f>
        <v>0</v>
      </c>
      <c r="J100" s="31" t="b">
        <f>IF('EVALUACIÓN 19-21'!J107="Severo",5,IF('EVALUACIÓN 19-21'!J107="Mayor",4,IF('EVALUACIÓN 19-21'!J107="Moderado",3,IF('EVALUACIÓN 19-21'!J107="Menor",2,IF('EVALUACIÓN 19-21'!J107="Insignificante",1)))))</f>
        <v>0</v>
      </c>
      <c r="K100" s="31" t="str">
        <f t="shared" si="4"/>
        <v>FALSOFALSO</v>
      </c>
      <c r="L100" s="32"/>
      <c r="M100" s="31" t="b">
        <f>IF('EVALUACIÓN 19-21'!P107="Casi Seguro",5,IF('EVALUACIÓN 19-21'!P107="Probable",4,IF('EVALUACIÓN 19-21'!P107="Posible",3,IF('EVALUACIÓN 19-21'!P107="Improbable",2,IF('EVALUACIÓN 19-21'!P107="Raro",1)))))</f>
        <v>0</v>
      </c>
      <c r="N100" s="31" t="b">
        <f>IF('EVALUACIÓN 19-21'!Q107="Severo",5,IF('EVALUACIÓN 19-21'!Q107="Mayor",4,IF('EVALUACIÓN 19-21'!Q107="Moderado",3,IF('EVALUACIÓN 19-21'!Q107="Menor",2,IF('EVALUACIÓN 19-21'!Q107="Insignificante",1)))))</f>
        <v>0</v>
      </c>
      <c r="O100" s="31" t="str">
        <f t="shared" si="5"/>
        <v>FALSOFALSO</v>
      </c>
      <c r="Q100" s="31" t="b">
        <f>IF('EVALUACIÓN 19-21'!W107="Casi Seguro",5,IF('EVALUACIÓN 19-21'!W107="Probable",4,IF('EVALUACIÓN 19-21'!W107="Posible",3,IF('EVALUACIÓN 19-21'!W107="Improbable",2,IF('EVALUACIÓN 19-21'!W107="Raro",1)))))</f>
        <v>0</v>
      </c>
      <c r="R100" s="31" t="b">
        <f>IF('EVALUACIÓN 19-21'!X107="Severo",5,IF('EVALUACIÓN 19-21'!X107="Mayor",4,IF('EVALUACIÓN 19-21'!X107="Moderado",3,IF('EVALUACIÓN 19-21'!X107="Menor",2,IF('EVALUACIÓN 19-21'!X107="Insignificante",1)))))</f>
        <v>0</v>
      </c>
      <c r="S100" s="31" t="str">
        <f t="shared" si="6"/>
        <v>FALSOFALSO</v>
      </c>
      <c r="U100" s="31" t="b">
        <f>IF('EVALUACIÓN 22'!O107="Casi Seguro",5,IF('EVALUACIÓN 22'!O107="Probable",4,IF('EVALUACIÓN 22'!O107="Posible",3,IF('EVALUACIÓN 22'!O107="Improbable",2,IF('EVALUACIÓN 22'!O107="Raro",1)))))</f>
        <v>0</v>
      </c>
      <c r="V100" s="31" t="b">
        <f>IF('EVALUACIÓN 22'!P107="Severo",5,IF('EVALUACIÓN 22'!P107="Mayor",4,IF('EVALUACIÓN 22'!P107="Moderado",3,IF('EVALUACIÓN 22'!P107="Menor",2,IF('EVALUACIÓN 22'!P107="Insignificante",1)))))</f>
        <v>0</v>
      </c>
      <c r="W100" s="31" t="str">
        <f t="shared" si="7"/>
        <v>FALSOFALSO</v>
      </c>
    </row>
    <row r="101" spans="9:23" x14ac:dyDescent="0.2">
      <c r="I101" s="31" t="b">
        <f>IF('EVALUACIÓN 19-21'!I108="Casi Seguro",5,IF('EVALUACIÓN 19-21'!I108="Probable",4,IF('EVALUACIÓN 19-21'!I108="Posible",3,IF('EVALUACIÓN 19-21'!I108="Improbable",2,IF('EVALUACIÓN 19-21'!I108="Raro",1)))))</f>
        <v>0</v>
      </c>
      <c r="J101" s="31" t="b">
        <f>IF('EVALUACIÓN 19-21'!J108="Severo",5,IF('EVALUACIÓN 19-21'!J108="Mayor",4,IF('EVALUACIÓN 19-21'!J108="Moderado",3,IF('EVALUACIÓN 19-21'!J108="Menor",2,IF('EVALUACIÓN 19-21'!J108="Insignificante",1)))))</f>
        <v>0</v>
      </c>
      <c r="K101" s="31" t="str">
        <f t="shared" si="4"/>
        <v>FALSOFALSO</v>
      </c>
      <c r="L101" s="32"/>
      <c r="M101" s="31" t="b">
        <f>IF('EVALUACIÓN 19-21'!P108="Casi Seguro",5,IF('EVALUACIÓN 19-21'!P108="Probable",4,IF('EVALUACIÓN 19-21'!P108="Posible",3,IF('EVALUACIÓN 19-21'!P108="Improbable",2,IF('EVALUACIÓN 19-21'!P108="Raro",1)))))</f>
        <v>0</v>
      </c>
      <c r="N101" s="31" t="b">
        <f>IF('EVALUACIÓN 19-21'!Q108="Severo",5,IF('EVALUACIÓN 19-21'!Q108="Mayor",4,IF('EVALUACIÓN 19-21'!Q108="Moderado",3,IF('EVALUACIÓN 19-21'!Q108="Menor",2,IF('EVALUACIÓN 19-21'!Q108="Insignificante",1)))))</f>
        <v>0</v>
      </c>
      <c r="O101" s="31" t="str">
        <f t="shared" si="5"/>
        <v>FALSOFALSO</v>
      </c>
      <c r="Q101" s="31" t="b">
        <f>IF('EVALUACIÓN 19-21'!W108="Casi Seguro",5,IF('EVALUACIÓN 19-21'!W108="Probable",4,IF('EVALUACIÓN 19-21'!W108="Posible",3,IF('EVALUACIÓN 19-21'!W108="Improbable",2,IF('EVALUACIÓN 19-21'!W108="Raro",1)))))</f>
        <v>0</v>
      </c>
      <c r="R101" s="31" t="b">
        <f>IF('EVALUACIÓN 19-21'!X108="Severo",5,IF('EVALUACIÓN 19-21'!X108="Mayor",4,IF('EVALUACIÓN 19-21'!X108="Moderado",3,IF('EVALUACIÓN 19-21'!X108="Menor",2,IF('EVALUACIÓN 19-21'!X108="Insignificante",1)))))</f>
        <v>0</v>
      </c>
      <c r="S101" s="31" t="str">
        <f t="shared" si="6"/>
        <v>FALSOFALSO</v>
      </c>
      <c r="U101" s="31" t="b">
        <f>IF('EVALUACIÓN 22'!O108="Casi Seguro",5,IF('EVALUACIÓN 22'!O108="Probable",4,IF('EVALUACIÓN 22'!O108="Posible",3,IF('EVALUACIÓN 22'!O108="Improbable",2,IF('EVALUACIÓN 22'!O108="Raro",1)))))</f>
        <v>0</v>
      </c>
      <c r="V101" s="31" t="b">
        <f>IF('EVALUACIÓN 22'!P108="Severo",5,IF('EVALUACIÓN 22'!P108="Mayor",4,IF('EVALUACIÓN 22'!P108="Moderado",3,IF('EVALUACIÓN 22'!P108="Menor",2,IF('EVALUACIÓN 22'!P108="Insignificante",1)))))</f>
        <v>0</v>
      </c>
      <c r="W101" s="31" t="str">
        <f t="shared" si="7"/>
        <v>FALSOFALSO</v>
      </c>
    </row>
    <row r="102" spans="9:23" x14ac:dyDescent="0.2">
      <c r="I102" s="31" t="b">
        <f>IF('EVALUACIÓN 19-21'!I109="Casi Seguro",5,IF('EVALUACIÓN 19-21'!I109="Probable",4,IF('EVALUACIÓN 19-21'!I109="Posible",3,IF('EVALUACIÓN 19-21'!I109="Improbable",2,IF('EVALUACIÓN 19-21'!I109="Raro",1)))))</f>
        <v>0</v>
      </c>
      <c r="J102" s="31" t="b">
        <f>IF('EVALUACIÓN 19-21'!J109="Severo",5,IF('EVALUACIÓN 19-21'!J109="Mayor",4,IF('EVALUACIÓN 19-21'!J109="Moderado",3,IF('EVALUACIÓN 19-21'!J109="Menor",2,IF('EVALUACIÓN 19-21'!J109="Insignificante",1)))))</f>
        <v>0</v>
      </c>
      <c r="K102" s="31" t="str">
        <f t="shared" si="4"/>
        <v>FALSOFALSO</v>
      </c>
      <c r="L102" s="32"/>
      <c r="M102" s="31" t="b">
        <f>IF('EVALUACIÓN 19-21'!P109="Casi Seguro",5,IF('EVALUACIÓN 19-21'!P109="Probable",4,IF('EVALUACIÓN 19-21'!P109="Posible",3,IF('EVALUACIÓN 19-21'!P109="Improbable",2,IF('EVALUACIÓN 19-21'!P109="Raro",1)))))</f>
        <v>0</v>
      </c>
      <c r="N102" s="31" t="b">
        <f>IF('EVALUACIÓN 19-21'!Q109="Severo",5,IF('EVALUACIÓN 19-21'!Q109="Mayor",4,IF('EVALUACIÓN 19-21'!Q109="Moderado",3,IF('EVALUACIÓN 19-21'!Q109="Menor",2,IF('EVALUACIÓN 19-21'!Q109="Insignificante",1)))))</f>
        <v>0</v>
      </c>
      <c r="O102" s="31" t="str">
        <f t="shared" si="5"/>
        <v>FALSOFALSO</v>
      </c>
      <c r="Q102" s="31" t="b">
        <f>IF('EVALUACIÓN 19-21'!W109="Casi Seguro",5,IF('EVALUACIÓN 19-21'!W109="Probable",4,IF('EVALUACIÓN 19-21'!W109="Posible",3,IF('EVALUACIÓN 19-21'!W109="Improbable",2,IF('EVALUACIÓN 19-21'!W109="Raro",1)))))</f>
        <v>0</v>
      </c>
      <c r="R102" s="31" t="b">
        <f>IF('EVALUACIÓN 19-21'!X109="Severo",5,IF('EVALUACIÓN 19-21'!X109="Mayor",4,IF('EVALUACIÓN 19-21'!X109="Moderado",3,IF('EVALUACIÓN 19-21'!X109="Menor",2,IF('EVALUACIÓN 19-21'!X109="Insignificante",1)))))</f>
        <v>0</v>
      </c>
      <c r="S102" s="31" t="str">
        <f t="shared" si="6"/>
        <v>FALSOFALSO</v>
      </c>
      <c r="U102" s="31" t="b">
        <f>IF('EVALUACIÓN 22'!O109="Casi Seguro",5,IF('EVALUACIÓN 22'!O109="Probable",4,IF('EVALUACIÓN 22'!O109="Posible",3,IF('EVALUACIÓN 22'!O109="Improbable",2,IF('EVALUACIÓN 22'!O109="Raro",1)))))</f>
        <v>0</v>
      </c>
      <c r="V102" s="31" t="b">
        <f>IF('EVALUACIÓN 22'!P109="Severo",5,IF('EVALUACIÓN 22'!P109="Mayor",4,IF('EVALUACIÓN 22'!P109="Moderado",3,IF('EVALUACIÓN 22'!P109="Menor",2,IF('EVALUACIÓN 22'!P109="Insignificante",1)))))</f>
        <v>0</v>
      </c>
      <c r="W102" s="31" t="str">
        <f t="shared" si="7"/>
        <v>FALSOFALSO</v>
      </c>
    </row>
    <row r="103" spans="9:23" x14ac:dyDescent="0.2">
      <c r="I103" s="31" t="b">
        <f>IF('EVALUACIÓN 19-21'!I110="Casi Seguro",5,IF('EVALUACIÓN 19-21'!I110="Probable",4,IF('EVALUACIÓN 19-21'!I110="Posible",3,IF('EVALUACIÓN 19-21'!I110="Improbable",2,IF('EVALUACIÓN 19-21'!I110="Raro",1)))))</f>
        <v>0</v>
      </c>
      <c r="J103" s="31" t="b">
        <f>IF('EVALUACIÓN 19-21'!J110="Severo",5,IF('EVALUACIÓN 19-21'!J110="Mayor",4,IF('EVALUACIÓN 19-21'!J110="Moderado",3,IF('EVALUACIÓN 19-21'!J110="Menor",2,IF('EVALUACIÓN 19-21'!J110="Insignificante",1)))))</f>
        <v>0</v>
      </c>
      <c r="K103" s="31" t="str">
        <f t="shared" si="4"/>
        <v>FALSOFALSO</v>
      </c>
      <c r="L103" s="32"/>
      <c r="M103" s="31" t="b">
        <f>IF('EVALUACIÓN 19-21'!P110="Casi Seguro",5,IF('EVALUACIÓN 19-21'!P110="Probable",4,IF('EVALUACIÓN 19-21'!P110="Posible",3,IF('EVALUACIÓN 19-21'!P110="Improbable",2,IF('EVALUACIÓN 19-21'!P110="Raro",1)))))</f>
        <v>0</v>
      </c>
      <c r="N103" s="31" t="b">
        <f>IF('EVALUACIÓN 19-21'!Q110="Severo",5,IF('EVALUACIÓN 19-21'!Q110="Mayor",4,IF('EVALUACIÓN 19-21'!Q110="Moderado",3,IF('EVALUACIÓN 19-21'!Q110="Menor",2,IF('EVALUACIÓN 19-21'!Q110="Insignificante",1)))))</f>
        <v>0</v>
      </c>
      <c r="O103" s="31" t="str">
        <f t="shared" si="5"/>
        <v>FALSOFALSO</v>
      </c>
      <c r="Q103" s="31" t="b">
        <f>IF('EVALUACIÓN 19-21'!W110="Casi Seguro",5,IF('EVALUACIÓN 19-21'!W110="Probable",4,IF('EVALUACIÓN 19-21'!W110="Posible",3,IF('EVALUACIÓN 19-21'!W110="Improbable",2,IF('EVALUACIÓN 19-21'!W110="Raro",1)))))</f>
        <v>0</v>
      </c>
      <c r="R103" s="31" t="b">
        <f>IF('EVALUACIÓN 19-21'!X110="Severo",5,IF('EVALUACIÓN 19-21'!X110="Mayor",4,IF('EVALUACIÓN 19-21'!X110="Moderado",3,IF('EVALUACIÓN 19-21'!X110="Menor",2,IF('EVALUACIÓN 19-21'!X110="Insignificante",1)))))</f>
        <v>0</v>
      </c>
      <c r="S103" s="31" t="str">
        <f t="shared" si="6"/>
        <v>FALSOFALSO</v>
      </c>
      <c r="U103" s="31" t="b">
        <f>IF('EVALUACIÓN 22'!O110="Casi Seguro",5,IF('EVALUACIÓN 22'!O110="Probable",4,IF('EVALUACIÓN 22'!O110="Posible",3,IF('EVALUACIÓN 22'!O110="Improbable",2,IF('EVALUACIÓN 22'!O110="Raro",1)))))</f>
        <v>0</v>
      </c>
      <c r="V103" s="31" t="b">
        <f>IF('EVALUACIÓN 22'!P110="Severo",5,IF('EVALUACIÓN 22'!P110="Mayor",4,IF('EVALUACIÓN 22'!P110="Moderado",3,IF('EVALUACIÓN 22'!P110="Menor",2,IF('EVALUACIÓN 22'!P110="Insignificante",1)))))</f>
        <v>0</v>
      </c>
      <c r="W103" s="31" t="str">
        <f t="shared" si="7"/>
        <v>FALSOFALSO</v>
      </c>
    </row>
    <row r="104" spans="9:23" x14ac:dyDescent="0.2">
      <c r="I104" s="31" t="b">
        <f>IF('EVALUACIÓN 19-21'!I111="Casi Seguro",5,IF('EVALUACIÓN 19-21'!I111="Probable",4,IF('EVALUACIÓN 19-21'!I111="Posible",3,IF('EVALUACIÓN 19-21'!I111="Improbable",2,IF('EVALUACIÓN 19-21'!I111="Raro",1)))))</f>
        <v>0</v>
      </c>
      <c r="J104" s="31" t="b">
        <f>IF('EVALUACIÓN 19-21'!J111="Severo",5,IF('EVALUACIÓN 19-21'!J111="Mayor",4,IF('EVALUACIÓN 19-21'!J111="Moderado",3,IF('EVALUACIÓN 19-21'!J111="Menor",2,IF('EVALUACIÓN 19-21'!J111="Insignificante",1)))))</f>
        <v>0</v>
      </c>
      <c r="K104" s="31" t="str">
        <f t="shared" si="4"/>
        <v>FALSOFALSO</v>
      </c>
      <c r="L104" s="32"/>
      <c r="M104" s="31" t="b">
        <f>IF('EVALUACIÓN 19-21'!P111="Casi Seguro",5,IF('EVALUACIÓN 19-21'!P111="Probable",4,IF('EVALUACIÓN 19-21'!P111="Posible",3,IF('EVALUACIÓN 19-21'!P111="Improbable",2,IF('EVALUACIÓN 19-21'!P111="Raro",1)))))</f>
        <v>0</v>
      </c>
      <c r="N104" s="31" t="b">
        <f>IF('EVALUACIÓN 19-21'!Q111="Severo",5,IF('EVALUACIÓN 19-21'!Q111="Mayor",4,IF('EVALUACIÓN 19-21'!Q111="Moderado",3,IF('EVALUACIÓN 19-21'!Q111="Menor",2,IF('EVALUACIÓN 19-21'!Q111="Insignificante",1)))))</f>
        <v>0</v>
      </c>
      <c r="O104" s="31" t="str">
        <f t="shared" si="5"/>
        <v>FALSOFALSO</v>
      </c>
      <c r="Q104" s="31" t="b">
        <f>IF('EVALUACIÓN 19-21'!W111="Casi Seguro",5,IF('EVALUACIÓN 19-21'!W111="Probable",4,IF('EVALUACIÓN 19-21'!W111="Posible",3,IF('EVALUACIÓN 19-21'!W111="Improbable",2,IF('EVALUACIÓN 19-21'!W111="Raro",1)))))</f>
        <v>0</v>
      </c>
      <c r="R104" s="31" t="b">
        <f>IF('EVALUACIÓN 19-21'!X111="Severo",5,IF('EVALUACIÓN 19-21'!X111="Mayor",4,IF('EVALUACIÓN 19-21'!X111="Moderado",3,IF('EVALUACIÓN 19-21'!X111="Menor",2,IF('EVALUACIÓN 19-21'!X111="Insignificante",1)))))</f>
        <v>0</v>
      </c>
      <c r="S104" s="31" t="str">
        <f t="shared" si="6"/>
        <v>FALSOFALSO</v>
      </c>
      <c r="U104" s="31" t="b">
        <f>IF('EVALUACIÓN 22'!O111="Casi Seguro",5,IF('EVALUACIÓN 22'!O111="Probable",4,IF('EVALUACIÓN 22'!O111="Posible",3,IF('EVALUACIÓN 22'!O111="Improbable",2,IF('EVALUACIÓN 22'!O111="Raro",1)))))</f>
        <v>0</v>
      </c>
      <c r="V104" s="31" t="b">
        <f>IF('EVALUACIÓN 22'!P111="Severo",5,IF('EVALUACIÓN 22'!P111="Mayor",4,IF('EVALUACIÓN 22'!P111="Moderado",3,IF('EVALUACIÓN 22'!P111="Menor",2,IF('EVALUACIÓN 22'!P111="Insignificante",1)))))</f>
        <v>0</v>
      </c>
      <c r="W104" s="31" t="str">
        <f t="shared" si="7"/>
        <v>FALSOFALSO</v>
      </c>
    </row>
    <row r="105" spans="9:23" x14ac:dyDescent="0.2">
      <c r="I105" s="31" t="b">
        <f>IF('EVALUACIÓN 19-21'!I112="Casi Seguro",5,IF('EVALUACIÓN 19-21'!I112="Probable",4,IF('EVALUACIÓN 19-21'!I112="Posible",3,IF('EVALUACIÓN 19-21'!I112="Improbable",2,IF('EVALUACIÓN 19-21'!I112="Raro",1)))))</f>
        <v>0</v>
      </c>
      <c r="J105" s="31" t="b">
        <f>IF('EVALUACIÓN 19-21'!J112="Severo",5,IF('EVALUACIÓN 19-21'!J112="Mayor",4,IF('EVALUACIÓN 19-21'!J112="Moderado",3,IF('EVALUACIÓN 19-21'!J112="Menor",2,IF('EVALUACIÓN 19-21'!J112="Insignificante",1)))))</f>
        <v>0</v>
      </c>
      <c r="K105" s="31" t="str">
        <f t="shared" si="4"/>
        <v>FALSOFALSO</v>
      </c>
      <c r="L105" s="32"/>
      <c r="M105" s="31" t="b">
        <f>IF('EVALUACIÓN 19-21'!P112="Casi Seguro",5,IF('EVALUACIÓN 19-21'!P112="Probable",4,IF('EVALUACIÓN 19-21'!P112="Posible",3,IF('EVALUACIÓN 19-21'!P112="Improbable",2,IF('EVALUACIÓN 19-21'!P112="Raro",1)))))</f>
        <v>0</v>
      </c>
      <c r="N105" s="31" t="b">
        <f>IF('EVALUACIÓN 19-21'!Q112="Severo",5,IF('EVALUACIÓN 19-21'!Q112="Mayor",4,IF('EVALUACIÓN 19-21'!Q112="Moderado",3,IF('EVALUACIÓN 19-21'!Q112="Menor",2,IF('EVALUACIÓN 19-21'!Q112="Insignificante",1)))))</f>
        <v>0</v>
      </c>
      <c r="O105" s="31" t="str">
        <f t="shared" si="5"/>
        <v>FALSOFALSO</v>
      </c>
      <c r="Q105" s="31" t="b">
        <f>IF('EVALUACIÓN 19-21'!W112="Casi Seguro",5,IF('EVALUACIÓN 19-21'!W112="Probable",4,IF('EVALUACIÓN 19-21'!W112="Posible",3,IF('EVALUACIÓN 19-21'!W112="Improbable",2,IF('EVALUACIÓN 19-21'!W112="Raro",1)))))</f>
        <v>0</v>
      </c>
      <c r="R105" s="31" t="b">
        <f>IF('EVALUACIÓN 19-21'!X112="Severo",5,IF('EVALUACIÓN 19-21'!X112="Mayor",4,IF('EVALUACIÓN 19-21'!X112="Moderado",3,IF('EVALUACIÓN 19-21'!X112="Menor",2,IF('EVALUACIÓN 19-21'!X112="Insignificante",1)))))</f>
        <v>0</v>
      </c>
      <c r="S105" s="31" t="str">
        <f t="shared" si="6"/>
        <v>FALSOFALSO</v>
      </c>
      <c r="U105" s="31" t="b">
        <f>IF('EVALUACIÓN 22'!O112="Casi Seguro",5,IF('EVALUACIÓN 22'!O112="Probable",4,IF('EVALUACIÓN 22'!O112="Posible",3,IF('EVALUACIÓN 22'!O112="Improbable",2,IF('EVALUACIÓN 22'!O112="Raro",1)))))</f>
        <v>0</v>
      </c>
      <c r="V105" s="31" t="b">
        <f>IF('EVALUACIÓN 22'!P112="Severo",5,IF('EVALUACIÓN 22'!P112="Mayor",4,IF('EVALUACIÓN 22'!P112="Moderado",3,IF('EVALUACIÓN 22'!P112="Menor",2,IF('EVALUACIÓN 22'!P112="Insignificante",1)))))</f>
        <v>0</v>
      </c>
      <c r="W105" s="31" t="str">
        <f t="shared" si="7"/>
        <v>FALSOFALSO</v>
      </c>
    </row>
    <row r="106" spans="9:23" x14ac:dyDescent="0.2">
      <c r="I106" s="31" t="b">
        <f>IF('EVALUACIÓN 19-21'!I113="Casi Seguro",5,IF('EVALUACIÓN 19-21'!I113="Probable",4,IF('EVALUACIÓN 19-21'!I113="Posible",3,IF('EVALUACIÓN 19-21'!I113="Improbable",2,IF('EVALUACIÓN 19-21'!I113="Raro",1)))))</f>
        <v>0</v>
      </c>
      <c r="J106" s="31" t="b">
        <f>IF('EVALUACIÓN 19-21'!J113="Severo",5,IF('EVALUACIÓN 19-21'!J113="Mayor",4,IF('EVALUACIÓN 19-21'!J113="Moderado",3,IF('EVALUACIÓN 19-21'!J113="Menor",2,IF('EVALUACIÓN 19-21'!J113="Insignificante",1)))))</f>
        <v>0</v>
      </c>
      <c r="K106" s="31" t="str">
        <f t="shared" si="4"/>
        <v>FALSOFALSO</v>
      </c>
      <c r="L106" s="32"/>
      <c r="M106" s="31" t="b">
        <f>IF('EVALUACIÓN 19-21'!P113="Casi Seguro",5,IF('EVALUACIÓN 19-21'!P113="Probable",4,IF('EVALUACIÓN 19-21'!P113="Posible",3,IF('EVALUACIÓN 19-21'!P113="Improbable",2,IF('EVALUACIÓN 19-21'!P113="Raro",1)))))</f>
        <v>0</v>
      </c>
      <c r="N106" s="31" t="b">
        <f>IF('EVALUACIÓN 19-21'!Q113="Severo",5,IF('EVALUACIÓN 19-21'!Q113="Mayor",4,IF('EVALUACIÓN 19-21'!Q113="Moderado",3,IF('EVALUACIÓN 19-21'!Q113="Menor",2,IF('EVALUACIÓN 19-21'!Q113="Insignificante",1)))))</f>
        <v>0</v>
      </c>
      <c r="O106" s="31" t="str">
        <f t="shared" si="5"/>
        <v>FALSOFALSO</v>
      </c>
      <c r="Q106" s="31" t="b">
        <f>IF('EVALUACIÓN 19-21'!W113="Casi Seguro",5,IF('EVALUACIÓN 19-21'!W113="Probable",4,IF('EVALUACIÓN 19-21'!W113="Posible",3,IF('EVALUACIÓN 19-21'!W113="Improbable",2,IF('EVALUACIÓN 19-21'!W113="Raro",1)))))</f>
        <v>0</v>
      </c>
      <c r="R106" s="31" t="b">
        <f>IF('EVALUACIÓN 19-21'!X113="Severo",5,IF('EVALUACIÓN 19-21'!X113="Mayor",4,IF('EVALUACIÓN 19-21'!X113="Moderado",3,IF('EVALUACIÓN 19-21'!X113="Menor",2,IF('EVALUACIÓN 19-21'!X113="Insignificante",1)))))</f>
        <v>0</v>
      </c>
      <c r="S106" s="31" t="str">
        <f t="shared" si="6"/>
        <v>FALSOFALSO</v>
      </c>
      <c r="U106" s="31" t="b">
        <f>IF('EVALUACIÓN 22'!O113="Casi Seguro",5,IF('EVALUACIÓN 22'!O113="Probable",4,IF('EVALUACIÓN 22'!O113="Posible",3,IF('EVALUACIÓN 22'!O113="Improbable",2,IF('EVALUACIÓN 22'!O113="Raro",1)))))</f>
        <v>0</v>
      </c>
      <c r="V106" s="31" t="b">
        <f>IF('EVALUACIÓN 22'!P113="Severo",5,IF('EVALUACIÓN 22'!P113="Mayor",4,IF('EVALUACIÓN 22'!P113="Moderado",3,IF('EVALUACIÓN 22'!P113="Menor",2,IF('EVALUACIÓN 22'!P113="Insignificante",1)))))</f>
        <v>0</v>
      </c>
      <c r="W106" s="31" t="str">
        <f t="shared" si="7"/>
        <v>FALSOFALSO</v>
      </c>
    </row>
    <row r="107" spans="9:23" x14ac:dyDescent="0.2">
      <c r="I107" s="31" t="b">
        <f>IF('EVALUACIÓN 19-21'!I114="Casi Seguro",5,IF('EVALUACIÓN 19-21'!I114="Probable",4,IF('EVALUACIÓN 19-21'!I114="Posible",3,IF('EVALUACIÓN 19-21'!I114="Improbable",2,IF('EVALUACIÓN 19-21'!I114="Raro",1)))))</f>
        <v>0</v>
      </c>
      <c r="J107" s="31" t="b">
        <f>IF('EVALUACIÓN 19-21'!J114="Severo",5,IF('EVALUACIÓN 19-21'!J114="Mayor",4,IF('EVALUACIÓN 19-21'!J114="Moderado",3,IF('EVALUACIÓN 19-21'!J114="Menor",2,IF('EVALUACIÓN 19-21'!J114="Insignificante",1)))))</f>
        <v>0</v>
      </c>
      <c r="K107" s="31" t="str">
        <f t="shared" si="4"/>
        <v>FALSOFALSO</v>
      </c>
      <c r="L107" s="32"/>
      <c r="M107" s="31" t="b">
        <f>IF('EVALUACIÓN 19-21'!P114="Casi Seguro",5,IF('EVALUACIÓN 19-21'!P114="Probable",4,IF('EVALUACIÓN 19-21'!P114="Posible",3,IF('EVALUACIÓN 19-21'!P114="Improbable",2,IF('EVALUACIÓN 19-21'!P114="Raro",1)))))</f>
        <v>0</v>
      </c>
      <c r="N107" s="31" t="b">
        <f>IF('EVALUACIÓN 19-21'!Q114="Severo",5,IF('EVALUACIÓN 19-21'!Q114="Mayor",4,IF('EVALUACIÓN 19-21'!Q114="Moderado",3,IF('EVALUACIÓN 19-21'!Q114="Menor",2,IF('EVALUACIÓN 19-21'!Q114="Insignificante",1)))))</f>
        <v>0</v>
      </c>
      <c r="O107" s="31" t="str">
        <f t="shared" si="5"/>
        <v>FALSOFALSO</v>
      </c>
      <c r="Q107" s="31" t="b">
        <f>IF('EVALUACIÓN 19-21'!W114="Casi Seguro",5,IF('EVALUACIÓN 19-21'!W114="Probable",4,IF('EVALUACIÓN 19-21'!W114="Posible",3,IF('EVALUACIÓN 19-21'!W114="Improbable",2,IF('EVALUACIÓN 19-21'!W114="Raro",1)))))</f>
        <v>0</v>
      </c>
      <c r="R107" s="31" t="b">
        <f>IF('EVALUACIÓN 19-21'!X114="Severo",5,IF('EVALUACIÓN 19-21'!X114="Mayor",4,IF('EVALUACIÓN 19-21'!X114="Moderado",3,IF('EVALUACIÓN 19-21'!X114="Menor",2,IF('EVALUACIÓN 19-21'!X114="Insignificante",1)))))</f>
        <v>0</v>
      </c>
      <c r="S107" s="31" t="str">
        <f t="shared" si="6"/>
        <v>FALSOFALSO</v>
      </c>
      <c r="U107" s="31" t="b">
        <f>IF('EVALUACIÓN 22'!O114="Casi Seguro",5,IF('EVALUACIÓN 22'!O114="Probable",4,IF('EVALUACIÓN 22'!O114="Posible",3,IF('EVALUACIÓN 22'!O114="Improbable",2,IF('EVALUACIÓN 22'!O114="Raro",1)))))</f>
        <v>0</v>
      </c>
      <c r="V107" s="31" t="b">
        <f>IF('EVALUACIÓN 22'!P114="Severo",5,IF('EVALUACIÓN 22'!P114="Mayor",4,IF('EVALUACIÓN 22'!P114="Moderado",3,IF('EVALUACIÓN 22'!P114="Menor",2,IF('EVALUACIÓN 22'!P114="Insignificante",1)))))</f>
        <v>0</v>
      </c>
      <c r="W107" s="31" t="str">
        <f t="shared" si="7"/>
        <v>FALSOFALSO</v>
      </c>
    </row>
    <row r="108" spans="9:23" x14ac:dyDescent="0.2">
      <c r="I108" s="31" t="b">
        <f>IF('EVALUACIÓN 19-21'!I115="Casi Seguro",5,IF('EVALUACIÓN 19-21'!I115="Probable",4,IF('EVALUACIÓN 19-21'!I115="Posible",3,IF('EVALUACIÓN 19-21'!I115="Improbable",2,IF('EVALUACIÓN 19-21'!I115="Raro",1)))))</f>
        <v>0</v>
      </c>
      <c r="J108" s="31" t="b">
        <f>IF('EVALUACIÓN 19-21'!J115="Severo",5,IF('EVALUACIÓN 19-21'!J115="Mayor",4,IF('EVALUACIÓN 19-21'!J115="Moderado",3,IF('EVALUACIÓN 19-21'!J115="Menor",2,IF('EVALUACIÓN 19-21'!J115="Insignificante",1)))))</f>
        <v>0</v>
      </c>
      <c r="K108" s="31" t="str">
        <f t="shared" si="4"/>
        <v>FALSOFALSO</v>
      </c>
      <c r="L108" s="32"/>
      <c r="M108" s="31" t="b">
        <f>IF('EVALUACIÓN 19-21'!P115="Casi Seguro",5,IF('EVALUACIÓN 19-21'!P115="Probable",4,IF('EVALUACIÓN 19-21'!P115="Posible",3,IF('EVALUACIÓN 19-21'!P115="Improbable",2,IF('EVALUACIÓN 19-21'!P115="Raro",1)))))</f>
        <v>0</v>
      </c>
      <c r="N108" s="31" t="b">
        <f>IF('EVALUACIÓN 19-21'!Q115="Severo",5,IF('EVALUACIÓN 19-21'!Q115="Mayor",4,IF('EVALUACIÓN 19-21'!Q115="Moderado",3,IF('EVALUACIÓN 19-21'!Q115="Menor",2,IF('EVALUACIÓN 19-21'!Q115="Insignificante",1)))))</f>
        <v>0</v>
      </c>
      <c r="O108" s="31" t="str">
        <f t="shared" si="5"/>
        <v>FALSOFALSO</v>
      </c>
      <c r="Q108" s="31" t="b">
        <f>IF('EVALUACIÓN 19-21'!W115="Casi Seguro",5,IF('EVALUACIÓN 19-21'!W115="Probable",4,IF('EVALUACIÓN 19-21'!W115="Posible",3,IF('EVALUACIÓN 19-21'!W115="Improbable",2,IF('EVALUACIÓN 19-21'!W115="Raro",1)))))</f>
        <v>0</v>
      </c>
      <c r="R108" s="31" t="b">
        <f>IF('EVALUACIÓN 19-21'!X115="Severo",5,IF('EVALUACIÓN 19-21'!X115="Mayor",4,IF('EVALUACIÓN 19-21'!X115="Moderado",3,IF('EVALUACIÓN 19-21'!X115="Menor",2,IF('EVALUACIÓN 19-21'!X115="Insignificante",1)))))</f>
        <v>0</v>
      </c>
      <c r="S108" s="31" t="str">
        <f t="shared" si="6"/>
        <v>FALSOFALSO</v>
      </c>
      <c r="U108" s="31" t="b">
        <f>IF('EVALUACIÓN 22'!O115="Casi Seguro",5,IF('EVALUACIÓN 22'!O115="Probable",4,IF('EVALUACIÓN 22'!O115="Posible",3,IF('EVALUACIÓN 22'!O115="Improbable",2,IF('EVALUACIÓN 22'!O115="Raro",1)))))</f>
        <v>0</v>
      </c>
      <c r="V108" s="31" t="b">
        <f>IF('EVALUACIÓN 22'!P115="Severo",5,IF('EVALUACIÓN 22'!P115="Mayor",4,IF('EVALUACIÓN 22'!P115="Moderado",3,IF('EVALUACIÓN 22'!P115="Menor",2,IF('EVALUACIÓN 22'!P115="Insignificante",1)))))</f>
        <v>0</v>
      </c>
      <c r="W108" s="31" t="str">
        <f t="shared" si="7"/>
        <v>FALSOFALSO</v>
      </c>
    </row>
    <row r="109" spans="9:23" x14ac:dyDescent="0.2">
      <c r="I109" s="31" t="b">
        <f>IF('EVALUACIÓN 19-21'!I116="Casi Seguro",5,IF('EVALUACIÓN 19-21'!I116="Probable",4,IF('EVALUACIÓN 19-21'!I116="Posible",3,IF('EVALUACIÓN 19-21'!I116="Improbable",2,IF('EVALUACIÓN 19-21'!I116="Raro",1)))))</f>
        <v>0</v>
      </c>
      <c r="J109" s="31" t="b">
        <f>IF('EVALUACIÓN 19-21'!J116="Severo",5,IF('EVALUACIÓN 19-21'!J116="Mayor",4,IF('EVALUACIÓN 19-21'!J116="Moderado",3,IF('EVALUACIÓN 19-21'!J116="Menor",2,IF('EVALUACIÓN 19-21'!J116="Insignificante",1)))))</f>
        <v>0</v>
      </c>
      <c r="K109" s="31" t="str">
        <f t="shared" si="4"/>
        <v>FALSOFALSO</v>
      </c>
      <c r="L109" s="32"/>
      <c r="M109" s="31" t="b">
        <f>IF('EVALUACIÓN 19-21'!P116="Casi Seguro",5,IF('EVALUACIÓN 19-21'!P116="Probable",4,IF('EVALUACIÓN 19-21'!P116="Posible",3,IF('EVALUACIÓN 19-21'!P116="Improbable",2,IF('EVALUACIÓN 19-21'!P116="Raro",1)))))</f>
        <v>0</v>
      </c>
      <c r="N109" s="31" t="b">
        <f>IF('EVALUACIÓN 19-21'!Q116="Severo",5,IF('EVALUACIÓN 19-21'!Q116="Mayor",4,IF('EVALUACIÓN 19-21'!Q116="Moderado",3,IF('EVALUACIÓN 19-21'!Q116="Menor",2,IF('EVALUACIÓN 19-21'!Q116="Insignificante",1)))))</f>
        <v>0</v>
      </c>
      <c r="O109" s="31" t="str">
        <f t="shared" si="5"/>
        <v>FALSOFALSO</v>
      </c>
      <c r="Q109" s="31" t="b">
        <f>IF('EVALUACIÓN 19-21'!W116="Casi Seguro",5,IF('EVALUACIÓN 19-21'!W116="Probable",4,IF('EVALUACIÓN 19-21'!W116="Posible",3,IF('EVALUACIÓN 19-21'!W116="Improbable",2,IF('EVALUACIÓN 19-21'!W116="Raro",1)))))</f>
        <v>0</v>
      </c>
      <c r="R109" s="31" t="b">
        <f>IF('EVALUACIÓN 19-21'!X116="Severo",5,IF('EVALUACIÓN 19-21'!X116="Mayor",4,IF('EVALUACIÓN 19-21'!X116="Moderado",3,IF('EVALUACIÓN 19-21'!X116="Menor",2,IF('EVALUACIÓN 19-21'!X116="Insignificante",1)))))</f>
        <v>0</v>
      </c>
      <c r="S109" s="31" t="str">
        <f t="shared" si="6"/>
        <v>FALSOFALSO</v>
      </c>
      <c r="U109" s="31" t="b">
        <f>IF('EVALUACIÓN 22'!O116="Casi Seguro",5,IF('EVALUACIÓN 22'!O116="Probable",4,IF('EVALUACIÓN 22'!O116="Posible",3,IF('EVALUACIÓN 22'!O116="Improbable",2,IF('EVALUACIÓN 22'!O116="Raro",1)))))</f>
        <v>0</v>
      </c>
      <c r="V109" s="31" t="b">
        <f>IF('EVALUACIÓN 22'!P116="Severo",5,IF('EVALUACIÓN 22'!P116="Mayor",4,IF('EVALUACIÓN 22'!P116="Moderado",3,IF('EVALUACIÓN 22'!P116="Menor",2,IF('EVALUACIÓN 22'!P116="Insignificante",1)))))</f>
        <v>0</v>
      </c>
      <c r="W109" s="31" t="str">
        <f t="shared" si="7"/>
        <v>FALSOFALSO</v>
      </c>
    </row>
    <row r="110" spans="9:23" x14ac:dyDescent="0.2">
      <c r="I110" s="31" t="b">
        <f>IF('EVALUACIÓN 19-21'!I117="Casi Seguro",5,IF('EVALUACIÓN 19-21'!I117="Probable",4,IF('EVALUACIÓN 19-21'!I117="Posible",3,IF('EVALUACIÓN 19-21'!I117="Improbable",2,IF('EVALUACIÓN 19-21'!I117="Raro",1)))))</f>
        <v>0</v>
      </c>
      <c r="J110" s="31" t="b">
        <f>IF('EVALUACIÓN 19-21'!J117="Severo",5,IF('EVALUACIÓN 19-21'!J117="Mayor",4,IF('EVALUACIÓN 19-21'!J117="Moderado",3,IF('EVALUACIÓN 19-21'!J117="Menor",2,IF('EVALUACIÓN 19-21'!J117="Insignificante",1)))))</f>
        <v>0</v>
      </c>
      <c r="K110" s="31" t="str">
        <f t="shared" si="4"/>
        <v>FALSOFALSO</v>
      </c>
      <c r="L110" s="32"/>
      <c r="M110" s="31" t="b">
        <f>IF('EVALUACIÓN 19-21'!P117="Casi Seguro",5,IF('EVALUACIÓN 19-21'!P117="Probable",4,IF('EVALUACIÓN 19-21'!P117="Posible",3,IF('EVALUACIÓN 19-21'!P117="Improbable",2,IF('EVALUACIÓN 19-21'!P117="Raro",1)))))</f>
        <v>0</v>
      </c>
      <c r="N110" s="31" t="b">
        <f>IF('EVALUACIÓN 19-21'!Q117="Severo",5,IF('EVALUACIÓN 19-21'!Q117="Mayor",4,IF('EVALUACIÓN 19-21'!Q117="Moderado",3,IF('EVALUACIÓN 19-21'!Q117="Menor",2,IF('EVALUACIÓN 19-21'!Q117="Insignificante",1)))))</f>
        <v>0</v>
      </c>
      <c r="O110" s="31" t="str">
        <f t="shared" si="5"/>
        <v>FALSOFALSO</v>
      </c>
      <c r="Q110" s="31" t="b">
        <f>IF('EVALUACIÓN 19-21'!W117="Casi Seguro",5,IF('EVALUACIÓN 19-21'!W117="Probable",4,IF('EVALUACIÓN 19-21'!W117="Posible",3,IF('EVALUACIÓN 19-21'!W117="Improbable",2,IF('EVALUACIÓN 19-21'!W117="Raro",1)))))</f>
        <v>0</v>
      </c>
      <c r="R110" s="31" t="b">
        <f>IF('EVALUACIÓN 19-21'!X117="Severo",5,IF('EVALUACIÓN 19-21'!X117="Mayor",4,IF('EVALUACIÓN 19-21'!X117="Moderado",3,IF('EVALUACIÓN 19-21'!X117="Menor",2,IF('EVALUACIÓN 19-21'!X117="Insignificante",1)))))</f>
        <v>0</v>
      </c>
      <c r="S110" s="31" t="str">
        <f t="shared" si="6"/>
        <v>FALSOFALSO</v>
      </c>
      <c r="U110" s="31" t="b">
        <f>IF('EVALUACIÓN 22'!O117="Casi Seguro",5,IF('EVALUACIÓN 22'!O117="Probable",4,IF('EVALUACIÓN 22'!O117="Posible",3,IF('EVALUACIÓN 22'!O117="Improbable",2,IF('EVALUACIÓN 22'!O117="Raro",1)))))</f>
        <v>0</v>
      </c>
      <c r="V110" s="31" t="b">
        <f>IF('EVALUACIÓN 22'!P117="Severo",5,IF('EVALUACIÓN 22'!P117="Mayor",4,IF('EVALUACIÓN 22'!P117="Moderado",3,IF('EVALUACIÓN 22'!P117="Menor",2,IF('EVALUACIÓN 22'!P117="Insignificante",1)))))</f>
        <v>0</v>
      </c>
      <c r="W110" s="31" t="str">
        <f t="shared" si="7"/>
        <v>FALSOFALSO</v>
      </c>
    </row>
    <row r="111" spans="9:23" x14ac:dyDescent="0.2">
      <c r="I111" s="31" t="b">
        <f>IF('EVALUACIÓN 19-21'!I118="Casi Seguro",5,IF('EVALUACIÓN 19-21'!I118="Probable",4,IF('EVALUACIÓN 19-21'!I118="Posible",3,IF('EVALUACIÓN 19-21'!I118="Improbable",2,IF('EVALUACIÓN 19-21'!I118="Raro",1)))))</f>
        <v>0</v>
      </c>
      <c r="J111" s="31" t="b">
        <f>IF('EVALUACIÓN 19-21'!J118="Severo",5,IF('EVALUACIÓN 19-21'!J118="Mayor",4,IF('EVALUACIÓN 19-21'!J118="Moderado",3,IF('EVALUACIÓN 19-21'!J118="Menor",2,IF('EVALUACIÓN 19-21'!J118="Insignificante",1)))))</f>
        <v>0</v>
      </c>
      <c r="K111" s="31" t="str">
        <f t="shared" si="4"/>
        <v>FALSOFALSO</v>
      </c>
      <c r="L111" s="32"/>
      <c r="M111" s="31" t="b">
        <f>IF('EVALUACIÓN 19-21'!P118="Casi Seguro",5,IF('EVALUACIÓN 19-21'!P118="Probable",4,IF('EVALUACIÓN 19-21'!P118="Posible",3,IF('EVALUACIÓN 19-21'!P118="Improbable",2,IF('EVALUACIÓN 19-21'!P118="Raro",1)))))</f>
        <v>0</v>
      </c>
      <c r="N111" s="31" t="b">
        <f>IF('EVALUACIÓN 19-21'!Q118="Severo",5,IF('EVALUACIÓN 19-21'!Q118="Mayor",4,IF('EVALUACIÓN 19-21'!Q118="Moderado",3,IF('EVALUACIÓN 19-21'!Q118="Menor",2,IF('EVALUACIÓN 19-21'!Q118="Insignificante",1)))))</f>
        <v>0</v>
      </c>
      <c r="O111" s="31" t="str">
        <f t="shared" si="5"/>
        <v>FALSOFALSO</v>
      </c>
      <c r="Q111" s="31" t="b">
        <f>IF('EVALUACIÓN 19-21'!W118="Casi Seguro",5,IF('EVALUACIÓN 19-21'!W118="Probable",4,IF('EVALUACIÓN 19-21'!W118="Posible",3,IF('EVALUACIÓN 19-21'!W118="Improbable",2,IF('EVALUACIÓN 19-21'!W118="Raro",1)))))</f>
        <v>0</v>
      </c>
      <c r="R111" s="31" t="b">
        <f>IF('EVALUACIÓN 19-21'!X118="Severo",5,IF('EVALUACIÓN 19-21'!X118="Mayor",4,IF('EVALUACIÓN 19-21'!X118="Moderado",3,IF('EVALUACIÓN 19-21'!X118="Menor",2,IF('EVALUACIÓN 19-21'!X118="Insignificante",1)))))</f>
        <v>0</v>
      </c>
      <c r="S111" s="31" t="str">
        <f t="shared" si="6"/>
        <v>FALSOFALSO</v>
      </c>
      <c r="U111" s="31" t="b">
        <f>IF('EVALUACIÓN 22'!O118="Casi Seguro",5,IF('EVALUACIÓN 22'!O118="Probable",4,IF('EVALUACIÓN 22'!O118="Posible",3,IF('EVALUACIÓN 22'!O118="Improbable",2,IF('EVALUACIÓN 22'!O118="Raro",1)))))</f>
        <v>0</v>
      </c>
      <c r="V111" s="31" t="b">
        <f>IF('EVALUACIÓN 22'!P118="Severo",5,IF('EVALUACIÓN 22'!P118="Mayor",4,IF('EVALUACIÓN 22'!P118="Moderado",3,IF('EVALUACIÓN 22'!P118="Menor",2,IF('EVALUACIÓN 22'!P118="Insignificante",1)))))</f>
        <v>0</v>
      </c>
      <c r="W111" s="31" t="str">
        <f t="shared" si="7"/>
        <v>FALSOFALSO</v>
      </c>
    </row>
    <row r="112" spans="9:23" x14ac:dyDescent="0.2">
      <c r="I112" s="31" t="b">
        <f>IF('EVALUACIÓN 19-21'!I119="Casi Seguro",5,IF('EVALUACIÓN 19-21'!I119="Probable",4,IF('EVALUACIÓN 19-21'!I119="Posible",3,IF('EVALUACIÓN 19-21'!I119="Improbable",2,IF('EVALUACIÓN 19-21'!I119="Raro",1)))))</f>
        <v>0</v>
      </c>
      <c r="J112" s="31" t="b">
        <f>IF('EVALUACIÓN 19-21'!J119="Severo",5,IF('EVALUACIÓN 19-21'!J119="Mayor",4,IF('EVALUACIÓN 19-21'!J119="Moderado",3,IF('EVALUACIÓN 19-21'!J119="Menor",2,IF('EVALUACIÓN 19-21'!J119="Insignificante",1)))))</f>
        <v>0</v>
      </c>
      <c r="K112" s="31" t="str">
        <f t="shared" si="4"/>
        <v>FALSOFALSO</v>
      </c>
      <c r="L112" s="32"/>
      <c r="M112" s="31" t="b">
        <f>IF('EVALUACIÓN 19-21'!P119="Casi Seguro",5,IF('EVALUACIÓN 19-21'!P119="Probable",4,IF('EVALUACIÓN 19-21'!P119="Posible",3,IF('EVALUACIÓN 19-21'!P119="Improbable",2,IF('EVALUACIÓN 19-21'!P119="Raro",1)))))</f>
        <v>0</v>
      </c>
      <c r="N112" s="31" t="b">
        <f>IF('EVALUACIÓN 19-21'!Q119="Severo",5,IF('EVALUACIÓN 19-21'!Q119="Mayor",4,IF('EVALUACIÓN 19-21'!Q119="Moderado",3,IF('EVALUACIÓN 19-21'!Q119="Menor",2,IF('EVALUACIÓN 19-21'!Q119="Insignificante",1)))))</f>
        <v>0</v>
      </c>
      <c r="O112" s="31" t="str">
        <f t="shared" si="5"/>
        <v>FALSOFALSO</v>
      </c>
      <c r="Q112" s="31" t="b">
        <f>IF('EVALUACIÓN 19-21'!W119="Casi Seguro",5,IF('EVALUACIÓN 19-21'!W119="Probable",4,IF('EVALUACIÓN 19-21'!W119="Posible",3,IF('EVALUACIÓN 19-21'!W119="Improbable",2,IF('EVALUACIÓN 19-21'!W119="Raro",1)))))</f>
        <v>0</v>
      </c>
      <c r="R112" s="31" t="b">
        <f>IF('EVALUACIÓN 19-21'!X119="Severo",5,IF('EVALUACIÓN 19-21'!X119="Mayor",4,IF('EVALUACIÓN 19-21'!X119="Moderado",3,IF('EVALUACIÓN 19-21'!X119="Menor",2,IF('EVALUACIÓN 19-21'!X119="Insignificante",1)))))</f>
        <v>0</v>
      </c>
      <c r="S112" s="31" t="str">
        <f t="shared" si="6"/>
        <v>FALSOFALSO</v>
      </c>
      <c r="U112" s="31" t="b">
        <f>IF('EVALUACIÓN 22'!O119="Casi Seguro",5,IF('EVALUACIÓN 22'!O119="Probable",4,IF('EVALUACIÓN 22'!O119="Posible",3,IF('EVALUACIÓN 22'!O119="Improbable",2,IF('EVALUACIÓN 22'!O119="Raro",1)))))</f>
        <v>0</v>
      </c>
      <c r="V112" s="31" t="b">
        <f>IF('EVALUACIÓN 22'!P119="Severo",5,IF('EVALUACIÓN 22'!P119="Mayor",4,IF('EVALUACIÓN 22'!P119="Moderado",3,IF('EVALUACIÓN 22'!P119="Menor",2,IF('EVALUACIÓN 22'!P119="Insignificante",1)))))</f>
        <v>0</v>
      </c>
      <c r="W112" s="31" t="str">
        <f t="shared" si="7"/>
        <v>FALSOFALSO</v>
      </c>
    </row>
    <row r="113" spans="9:23" x14ac:dyDescent="0.2">
      <c r="I113" s="31" t="b">
        <f>IF('EVALUACIÓN 19-21'!I120="Casi Seguro",5,IF('EVALUACIÓN 19-21'!I120="Probable",4,IF('EVALUACIÓN 19-21'!I120="Posible",3,IF('EVALUACIÓN 19-21'!I120="Improbable",2,IF('EVALUACIÓN 19-21'!I120="Raro",1)))))</f>
        <v>0</v>
      </c>
      <c r="J113" s="31" t="b">
        <f>IF('EVALUACIÓN 19-21'!J120="Severo",5,IF('EVALUACIÓN 19-21'!J120="Mayor",4,IF('EVALUACIÓN 19-21'!J120="Moderado",3,IF('EVALUACIÓN 19-21'!J120="Menor",2,IF('EVALUACIÓN 19-21'!J120="Insignificante",1)))))</f>
        <v>0</v>
      </c>
      <c r="K113" s="31" t="str">
        <f t="shared" si="4"/>
        <v>FALSOFALSO</v>
      </c>
      <c r="L113" s="32"/>
      <c r="M113" s="31" t="b">
        <f>IF('EVALUACIÓN 19-21'!P120="Casi Seguro",5,IF('EVALUACIÓN 19-21'!P120="Probable",4,IF('EVALUACIÓN 19-21'!P120="Posible",3,IF('EVALUACIÓN 19-21'!P120="Improbable",2,IF('EVALUACIÓN 19-21'!P120="Raro",1)))))</f>
        <v>0</v>
      </c>
      <c r="N113" s="31" t="b">
        <f>IF('EVALUACIÓN 19-21'!Q120="Severo",5,IF('EVALUACIÓN 19-21'!Q120="Mayor",4,IF('EVALUACIÓN 19-21'!Q120="Moderado",3,IF('EVALUACIÓN 19-21'!Q120="Menor",2,IF('EVALUACIÓN 19-21'!Q120="Insignificante",1)))))</f>
        <v>0</v>
      </c>
      <c r="O113" s="31" t="str">
        <f t="shared" si="5"/>
        <v>FALSOFALSO</v>
      </c>
      <c r="Q113" s="31" t="b">
        <f>IF('EVALUACIÓN 19-21'!W120="Casi Seguro",5,IF('EVALUACIÓN 19-21'!W120="Probable",4,IF('EVALUACIÓN 19-21'!W120="Posible",3,IF('EVALUACIÓN 19-21'!W120="Improbable",2,IF('EVALUACIÓN 19-21'!W120="Raro",1)))))</f>
        <v>0</v>
      </c>
      <c r="R113" s="31" t="b">
        <f>IF('EVALUACIÓN 19-21'!X120="Severo",5,IF('EVALUACIÓN 19-21'!X120="Mayor",4,IF('EVALUACIÓN 19-21'!X120="Moderado",3,IF('EVALUACIÓN 19-21'!X120="Menor",2,IF('EVALUACIÓN 19-21'!X120="Insignificante",1)))))</f>
        <v>0</v>
      </c>
      <c r="S113" s="31" t="str">
        <f t="shared" si="6"/>
        <v>FALSOFALSO</v>
      </c>
      <c r="U113" s="31" t="b">
        <f>IF('EVALUACIÓN 22'!O120="Casi Seguro",5,IF('EVALUACIÓN 22'!O120="Probable",4,IF('EVALUACIÓN 22'!O120="Posible",3,IF('EVALUACIÓN 22'!O120="Improbable",2,IF('EVALUACIÓN 22'!O120="Raro",1)))))</f>
        <v>0</v>
      </c>
      <c r="V113" s="31" t="b">
        <f>IF('EVALUACIÓN 22'!P120="Severo",5,IF('EVALUACIÓN 22'!P120="Mayor",4,IF('EVALUACIÓN 22'!P120="Moderado",3,IF('EVALUACIÓN 22'!P120="Menor",2,IF('EVALUACIÓN 22'!P120="Insignificante",1)))))</f>
        <v>0</v>
      </c>
      <c r="W113" s="31" t="str">
        <f t="shared" si="7"/>
        <v>FALSOFALSO</v>
      </c>
    </row>
    <row r="114" spans="9:23" x14ac:dyDescent="0.2">
      <c r="I114" s="31" t="b">
        <f>IF('EVALUACIÓN 19-21'!I121="Casi Seguro",5,IF('EVALUACIÓN 19-21'!I121="Probable",4,IF('EVALUACIÓN 19-21'!I121="Posible",3,IF('EVALUACIÓN 19-21'!I121="Improbable",2,IF('EVALUACIÓN 19-21'!I121="Raro",1)))))</f>
        <v>0</v>
      </c>
      <c r="J114" s="31" t="b">
        <f>IF('EVALUACIÓN 19-21'!J121="Severo",5,IF('EVALUACIÓN 19-21'!J121="Mayor",4,IF('EVALUACIÓN 19-21'!J121="Moderado",3,IF('EVALUACIÓN 19-21'!J121="Menor",2,IF('EVALUACIÓN 19-21'!J121="Insignificante",1)))))</f>
        <v>0</v>
      </c>
      <c r="K114" s="31" t="str">
        <f t="shared" si="4"/>
        <v>FALSOFALSO</v>
      </c>
      <c r="L114" s="32"/>
      <c r="M114" s="31" t="b">
        <f>IF('EVALUACIÓN 19-21'!P121="Casi Seguro",5,IF('EVALUACIÓN 19-21'!P121="Probable",4,IF('EVALUACIÓN 19-21'!P121="Posible",3,IF('EVALUACIÓN 19-21'!P121="Improbable",2,IF('EVALUACIÓN 19-21'!P121="Raro",1)))))</f>
        <v>0</v>
      </c>
      <c r="N114" s="31" t="b">
        <f>IF('EVALUACIÓN 19-21'!Q121="Severo",5,IF('EVALUACIÓN 19-21'!Q121="Mayor",4,IF('EVALUACIÓN 19-21'!Q121="Moderado",3,IF('EVALUACIÓN 19-21'!Q121="Menor",2,IF('EVALUACIÓN 19-21'!Q121="Insignificante",1)))))</f>
        <v>0</v>
      </c>
      <c r="O114" s="31" t="str">
        <f t="shared" si="5"/>
        <v>FALSOFALSO</v>
      </c>
      <c r="Q114" s="31" t="b">
        <f>IF('EVALUACIÓN 19-21'!W121="Casi Seguro",5,IF('EVALUACIÓN 19-21'!W121="Probable",4,IF('EVALUACIÓN 19-21'!W121="Posible",3,IF('EVALUACIÓN 19-21'!W121="Improbable",2,IF('EVALUACIÓN 19-21'!W121="Raro",1)))))</f>
        <v>0</v>
      </c>
      <c r="R114" s="31" t="b">
        <f>IF('EVALUACIÓN 19-21'!X121="Severo",5,IF('EVALUACIÓN 19-21'!X121="Mayor",4,IF('EVALUACIÓN 19-21'!X121="Moderado",3,IF('EVALUACIÓN 19-21'!X121="Menor",2,IF('EVALUACIÓN 19-21'!X121="Insignificante",1)))))</f>
        <v>0</v>
      </c>
      <c r="S114" s="31" t="str">
        <f t="shared" si="6"/>
        <v>FALSOFALSO</v>
      </c>
      <c r="U114" s="31" t="b">
        <f>IF('EVALUACIÓN 22'!O121="Casi Seguro",5,IF('EVALUACIÓN 22'!O121="Probable",4,IF('EVALUACIÓN 22'!O121="Posible",3,IF('EVALUACIÓN 22'!O121="Improbable",2,IF('EVALUACIÓN 22'!O121="Raro",1)))))</f>
        <v>0</v>
      </c>
      <c r="V114" s="31" t="b">
        <f>IF('EVALUACIÓN 22'!P121="Severo",5,IF('EVALUACIÓN 22'!P121="Mayor",4,IF('EVALUACIÓN 22'!P121="Moderado",3,IF('EVALUACIÓN 22'!P121="Menor",2,IF('EVALUACIÓN 22'!P121="Insignificante",1)))))</f>
        <v>0</v>
      </c>
      <c r="W114" s="31" t="str">
        <f t="shared" si="7"/>
        <v>FALSOFALSO</v>
      </c>
    </row>
    <row r="115" spans="9:23" x14ac:dyDescent="0.2">
      <c r="I115" s="31" t="b">
        <f>IF('EVALUACIÓN 19-21'!I122="Casi Seguro",5,IF('EVALUACIÓN 19-21'!I122="Probable",4,IF('EVALUACIÓN 19-21'!I122="Posible",3,IF('EVALUACIÓN 19-21'!I122="Improbable",2,IF('EVALUACIÓN 19-21'!I122="Raro",1)))))</f>
        <v>0</v>
      </c>
      <c r="J115" s="31" t="b">
        <f>IF('EVALUACIÓN 19-21'!J122="Severo",5,IF('EVALUACIÓN 19-21'!J122="Mayor",4,IF('EVALUACIÓN 19-21'!J122="Moderado",3,IF('EVALUACIÓN 19-21'!J122="Menor",2,IF('EVALUACIÓN 19-21'!J122="Insignificante",1)))))</f>
        <v>0</v>
      </c>
      <c r="K115" s="31" t="str">
        <f t="shared" si="4"/>
        <v>FALSOFALSO</v>
      </c>
      <c r="L115" s="32"/>
      <c r="M115" s="31" t="b">
        <f>IF('EVALUACIÓN 19-21'!P122="Casi Seguro",5,IF('EVALUACIÓN 19-21'!P122="Probable",4,IF('EVALUACIÓN 19-21'!P122="Posible",3,IF('EVALUACIÓN 19-21'!P122="Improbable",2,IF('EVALUACIÓN 19-21'!P122="Raro",1)))))</f>
        <v>0</v>
      </c>
      <c r="N115" s="31" t="b">
        <f>IF('EVALUACIÓN 19-21'!Q122="Severo",5,IF('EVALUACIÓN 19-21'!Q122="Mayor",4,IF('EVALUACIÓN 19-21'!Q122="Moderado",3,IF('EVALUACIÓN 19-21'!Q122="Menor",2,IF('EVALUACIÓN 19-21'!Q122="Insignificante",1)))))</f>
        <v>0</v>
      </c>
      <c r="O115" s="31" t="str">
        <f t="shared" si="5"/>
        <v>FALSOFALSO</v>
      </c>
      <c r="Q115" s="31" t="b">
        <f>IF('EVALUACIÓN 19-21'!W122="Casi Seguro",5,IF('EVALUACIÓN 19-21'!W122="Probable",4,IF('EVALUACIÓN 19-21'!W122="Posible",3,IF('EVALUACIÓN 19-21'!W122="Improbable",2,IF('EVALUACIÓN 19-21'!W122="Raro",1)))))</f>
        <v>0</v>
      </c>
      <c r="R115" s="31" t="b">
        <f>IF('EVALUACIÓN 19-21'!X122="Severo",5,IF('EVALUACIÓN 19-21'!X122="Mayor",4,IF('EVALUACIÓN 19-21'!X122="Moderado",3,IF('EVALUACIÓN 19-21'!X122="Menor",2,IF('EVALUACIÓN 19-21'!X122="Insignificante",1)))))</f>
        <v>0</v>
      </c>
      <c r="S115" s="31" t="str">
        <f t="shared" si="6"/>
        <v>FALSOFALSO</v>
      </c>
      <c r="U115" s="31" t="b">
        <f>IF('EVALUACIÓN 22'!O122="Casi Seguro",5,IF('EVALUACIÓN 22'!O122="Probable",4,IF('EVALUACIÓN 22'!O122="Posible",3,IF('EVALUACIÓN 22'!O122="Improbable",2,IF('EVALUACIÓN 22'!O122="Raro",1)))))</f>
        <v>0</v>
      </c>
      <c r="V115" s="31" t="b">
        <f>IF('EVALUACIÓN 22'!P122="Severo",5,IF('EVALUACIÓN 22'!P122="Mayor",4,IF('EVALUACIÓN 22'!P122="Moderado",3,IF('EVALUACIÓN 22'!P122="Menor",2,IF('EVALUACIÓN 22'!P122="Insignificante",1)))))</f>
        <v>0</v>
      </c>
      <c r="W115" s="31" t="str">
        <f t="shared" si="7"/>
        <v>FALSOFALSO</v>
      </c>
    </row>
    <row r="116" spans="9:23" x14ac:dyDescent="0.2">
      <c r="I116" s="31" t="b">
        <f>IF('EVALUACIÓN 19-21'!I123="Casi Seguro",5,IF('EVALUACIÓN 19-21'!I123="Probable",4,IF('EVALUACIÓN 19-21'!I123="Posible",3,IF('EVALUACIÓN 19-21'!I123="Improbable",2,IF('EVALUACIÓN 19-21'!I123="Raro",1)))))</f>
        <v>0</v>
      </c>
      <c r="J116" s="31" t="b">
        <f>IF('EVALUACIÓN 19-21'!J123="Severo",5,IF('EVALUACIÓN 19-21'!J123="Mayor",4,IF('EVALUACIÓN 19-21'!J123="Moderado",3,IF('EVALUACIÓN 19-21'!J123="Menor",2,IF('EVALUACIÓN 19-21'!J123="Insignificante",1)))))</f>
        <v>0</v>
      </c>
      <c r="K116" s="31" t="str">
        <f t="shared" si="4"/>
        <v>FALSOFALSO</v>
      </c>
      <c r="L116" s="32"/>
      <c r="M116" s="31" t="b">
        <f>IF('EVALUACIÓN 19-21'!P123="Casi Seguro",5,IF('EVALUACIÓN 19-21'!P123="Probable",4,IF('EVALUACIÓN 19-21'!P123="Posible",3,IF('EVALUACIÓN 19-21'!P123="Improbable",2,IF('EVALUACIÓN 19-21'!P123="Raro",1)))))</f>
        <v>0</v>
      </c>
      <c r="N116" s="31" t="b">
        <f>IF('EVALUACIÓN 19-21'!Q123="Severo",5,IF('EVALUACIÓN 19-21'!Q123="Mayor",4,IF('EVALUACIÓN 19-21'!Q123="Moderado",3,IF('EVALUACIÓN 19-21'!Q123="Menor",2,IF('EVALUACIÓN 19-21'!Q123="Insignificante",1)))))</f>
        <v>0</v>
      </c>
      <c r="O116" s="31" t="str">
        <f t="shared" si="5"/>
        <v>FALSOFALSO</v>
      </c>
      <c r="Q116" s="31" t="b">
        <f>IF('EVALUACIÓN 19-21'!W123="Casi Seguro",5,IF('EVALUACIÓN 19-21'!W123="Probable",4,IF('EVALUACIÓN 19-21'!W123="Posible",3,IF('EVALUACIÓN 19-21'!W123="Improbable",2,IF('EVALUACIÓN 19-21'!W123="Raro",1)))))</f>
        <v>0</v>
      </c>
      <c r="R116" s="31" t="b">
        <f>IF('EVALUACIÓN 19-21'!X123="Severo",5,IF('EVALUACIÓN 19-21'!X123="Mayor",4,IF('EVALUACIÓN 19-21'!X123="Moderado",3,IF('EVALUACIÓN 19-21'!X123="Menor",2,IF('EVALUACIÓN 19-21'!X123="Insignificante",1)))))</f>
        <v>0</v>
      </c>
      <c r="S116" s="31" t="str">
        <f t="shared" si="6"/>
        <v>FALSOFALSO</v>
      </c>
      <c r="U116" s="31" t="b">
        <f>IF('EVALUACIÓN 22'!O123="Casi Seguro",5,IF('EVALUACIÓN 22'!O123="Probable",4,IF('EVALUACIÓN 22'!O123="Posible",3,IF('EVALUACIÓN 22'!O123="Improbable",2,IF('EVALUACIÓN 22'!O123="Raro",1)))))</f>
        <v>0</v>
      </c>
      <c r="V116" s="31" t="b">
        <f>IF('EVALUACIÓN 22'!P123="Severo",5,IF('EVALUACIÓN 22'!P123="Mayor",4,IF('EVALUACIÓN 22'!P123="Moderado",3,IF('EVALUACIÓN 22'!P123="Menor",2,IF('EVALUACIÓN 22'!P123="Insignificante",1)))))</f>
        <v>0</v>
      </c>
      <c r="W116" s="31" t="str">
        <f t="shared" si="7"/>
        <v>FALSOFALSO</v>
      </c>
    </row>
    <row r="117" spans="9:23" x14ac:dyDescent="0.2">
      <c r="I117" s="31" t="b">
        <f>IF('EVALUACIÓN 19-21'!I124="Casi Seguro",5,IF('EVALUACIÓN 19-21'!I124="Probable",4,IF('EVALUACIÓN 19-21'!I124="Posible",3,IF('EVALUACIÓN 19-21'!I124="Improbable",2,IF('EVALUACIÓN 19-21'!I124="Raro",1)))))</f>
        <v>0</v>
      </c>
      <c r="J117" s="31" t="b">
        <f>IF('EVALUACIÓN 19-21'!J124="Severo",5,IF('EVALUACIÓN 19-21'!J124="Mayor",4,IF('EVALUACIÓN 19-21'!J124="Moderado",3,IF('EVALUACIÓN 19-21'!J124="Menor",2,IF('EVALUACIÓN 19-21'!J124="Insignificante",1)))))</f>
        <v>0</v>
      </c>
      <c r="K117" s="31" t="str">
        <f t="shared" si="4"/>
        <v>FALSOFALSO</v>
      </c>
      <c r="L117" s="32"/>
      <c r="M117" s="31" t="b">
        <f>IF('EVALUACIÓN 19-21'!P124="Casi Seguro",5,IF('EVALUACIÓN 19-21'!P124="Probable",4,IF('EVALUACIÓN 19-21'!P124="Posible",3,IF('EVALUACIÓN 19-21'!P124="Improbable",2,IF('EVALUACIÓN 19-21'!P124="Raro",1)))))</f>
        <v>0</v>
      </c>
      <c r="N117" s="31" t="b">
        <f>IF('EVALUACIÓN 19-21'!Q124="Severo",5,IF('EVALUACIÓN 19-21'!Q124="Mayor",4,IF('EVALUACIÓN 19-21'!Q124="Moderado",3,IF('EVALUACIÓN 19-21'!Q124="Menor",2,IF('EVALUACIÓN 19-21'!Q124="Insignificante",1)))))</f>
        <v>0</v>
      </c>
      <c r="O117" s="31" t="str">
        <f t="shared" si="5"/>
        <v>FALSOFALSO</v>
      </c>
      <c r="Q117" s="31" t="b">
        <f>IF('EVALUACIÓN 19-21'!W124="Casi Seguro",5,IF('EVALUACIÓN 19-21'!W124="Probable",4,IF('EVALUACIÓN 19-21'!W124="Posible",3,IF('EVALUACIÓN 19-21'!W124="Improbable",2,IF('EVALUACIÓN 19-21'!W124="Raro",1)))))</f>
        <v>0</v>
      </c>
      <c r="R117" s="31" t="b">
        <f>IF('EVALUACIÓN 19-21'!X124="Severo",5,IF('EVALUACIÓN 19-21'!X124="Mayor",4,IF('EVALUACIÓN 19-21'!X124="Moderado",3,IF('EVALUACIÓN 19-21'!X124="Menor",2,IF('EVALUACIÓN 19-21'!X124="Insignificante",1)))))</f>
        <v>0</v>
      </c>
      <c r="S117" s="31" t="str">
        <f t="shared" si="6"/>
        <v>FALSOFALSO</v>
      </c>
      <c r="U117" s="31" t="b">
        <f>IF('EVALUACIÓN 22'!O124="Casi Seguro",5,IF('EVALUACIÓN 22'!O124="Probable",4,IF('EVALUACIÓN 22'!O124="Posible",3,IF('EVALUACIÓN 22'!O124="Improbable",2,IF('EVALUACIÓN 22'!O124="Raro",1)))))</f>
        <v>0</v>
      </c>
      <c r="V117" s="31" t="b">
        <f>IF('EVALUACIÓN 22'!P124="Severo",5,IF('EVALUACIÓN 22'!P124="Mayor",4,IF('EVALUACIÓN 22'!P124="Moderado",3,IF('EVALUACIÓN 22'!P124="Menor",2,IF('EVALUACIÓN 22'!P124="Insignificante",1)))))</f>
        <v>0</v>
      </c>
      <c r="W117" s="31" t="str">
        <f t="shared" si="7"/>
        <v>FALSOFALSO</v>
      </c>
    </row>
    <row r="118" spans="9:23" x14ac:dyDescent="0.2">
      <c r="I118" s="31" t="b">
        <f>IF('EVALUACIÓN 19-21'!I125="Casi Seguro",5,IF('EVALUACIÓN 19-21'!I125="Probable",4,IF('EVALUACIÓN 19-21'!I125="Posible",3,IF('EVALUACIÓN 19-21'!I125="Improbable",2,IF('EVALUACIÓN 19-21'!I125="Raro",1)))))</f>
        <v>0</v>
      </c>
      <c r="J118" s="31" t="b">
        <f>IF('EVALUACIÓN 19-21'!J125="Severo",5,IF('EVALUACIÓN 19-21'!J125="Mayor",4,IF('EVALUACIÓN 19-21'!J125="Moderado",3,IF('EVALUACIÓN 19-21'!J125="Menor",2,IF('EVALUACIÓN 19-21'!J125="Insignificante",1)))))</f>
        <v>0</v>
      </c>
      <c r="K118" s="31" t="str">
        <f t="shared" si="4"/>
        <v>FALSOFALSO</v>
      </c>
      <c r="L118" s="32"/>
      <c r="M118" s="31" t="b">
        <f>IF('EVALUACIÓN 19-21'!P125="Casi Seguro",5,IF('EVALUACIÓN 19-21'!P125="Probable",4,IF('EVALUACIÓN 19-21'!P125="Posible",3,IF('EVALUACIÓN 19-21'!P125="Improbable",2,IF('EVALUACIÓN 19-21'!P125="Raro",1)))))</f>
        <v>0</v>
      </c>
      <c r="N118" s="31" t="b">
        <f>IF('EVALUACIÓN 19-21'!Q125="Severo",5,IF('EVALUACIÓN 19-21'!Q125="Mayor",4,IF('EVALUACIÓN 19-21'!Q125="Moderado",3,IF('EVALUACIÓN 19-21'!Q125="Menor",2,IF('EVALUACIÓN 19-21'!Q125="Insignificante",1)))))</f>
        <v>0</v>
      </c>
      <c r="O118" s="31" t="str">
        <f t="shared" si="5"/>
        <v>FALSOFALSO</v>
      </c>
      <c r="Q118" s="31" t="b">
        <f>IF('EVALUACIÓN 19-21'!W125="Casi Seguro",5,IF('EVALUACIÓN 19-21'!W125="Probable",4,IF('EVALUACIÓN 19-21'!W125="Posible",3,IF('EVALUACIÓN 19-21'!W125="Improbable",2,IF('EVALUACIÓN 19-21'!W125="Raro",1)))))</f>
        <v>0</v>
      </c>
      <c r="R118" s="31" t="b">
        <f>IF('EVALUACIÓN 19-21'!X125="Severo",5,IF('EVALUACIÓN 19-21'!X125="Mayor",4,IF('EVALUACIÓN 19-21'!X125="Moderado",3,IF('EVALUACIÓN 19-21'!X125="Menor",2,IF('EVALUACIÓN 19-21'!X125="Insignificante",1)))))</f>
        <v>0</v>
      </c>
      <c r="S118" s="31" t="str">
        <f t="shared" si="6"/>
        <v>FALSOFALSO</v>
      </c>
      <c r="U118" s="31" t="b">
        <f>IF('EVALUACIÓN 22'!O125="Casi Seguro",5,IF('EVALUACIÓN 22'!O125="Probable",4,IF('EVALUACIÓN 22'!O125="Posible",3,IF('EVALUACIÓN 22'!O125="Improbable",2,IF('EVALUACIÓN 22'!O125="Raro",1)))))</f>
        <v>0</v>
      </c>
      <c r="V118" s="31" t="b">
        <f>IF('EVALUACIÓN 22'!P125="Severo",5,IF('EVALUACIÓN 22'!P125="Mayor",4,IF('EVALUACIÓN 22'!P125="Moderado",3,IF('EVALUACIÓN 22'!P125="Menor",2,IF('EVALUACIÓN 22'!P125="Insignificante",1)))))</f>
        <v>0</v>
      </c>
      <c r="W118" s="31" t="str">
        <f t="shared" si="7"/>
        <v>FALSOFALSO</v>
      </c>
    </row>
    <row r="119" spans="9:23" x14ac:dyDescent="0.2">
      <c r="I119" s="31" t="b">
        <f>IF('EVALUACIÓN 19-21'!I126="Casi Seguro",5,IF('EVALUACIÓN 19-21'!I126="Probable",4,IF('EVALUACIÓN 19-21'!I126="Posible",3,IF('EVALUACIÓN 19-21'!I126="Improbable",2,IF('EVALUACIÓN 19-21'!I126="Raro",1)))))</f>
        <v>0</v>
      </c>
      <c r="J119" s="31" t="b">
        <f>IF('EVALUACIÓN 19-21'!J126="Severo",5,IF('EVALUACIÓN 19-21'!J126="Mayor",4,IF('EVALUACIÓN 19-21'!J126="Moderado",3,IF('EVALUACIÓN 19-21'!J126="Menor",2,IF('EVALUACIÓN 19-21'!J126="Insignificante",1)))))</f>
        <v>0</v>
      </c>
      <c r="K119" s="31" t="str">
        <f t="shared" si="4"/>
        <v>FALSOFALSO</v>
      </c>
      <c r="L119" s="32"/>
      <c r="M119" s="31" t="b">
        <f>IF('EVALUACIÓN 19-21'!P126="Casi Seguro",5,IF('EVALUACIÓN 19-21'!P126="Probable",4,IF('EVALUACIÓN 19-21'!P126="Posible",3,IF('EVALUACIÓN 19-21'!P126="Improbable",2,IF('EVALUACIÓN 19-21'!P126="Raro",1)))))</f>
        <v>0</v>
      </c>
      <c r="N119" s="31" t="b">
        <f>IF('EVALUACIÓN 19-21'!Q126="Severo",5,IF('EVALUACIÓN 19-21'!Q126="Mayor",4,IF('EVALUACIÓN 19-21'!Q126="Moderado",3,IF('EVALUACIÓN 19-21'!Q126="Menor",2,IF('EVALUACIÓN 19-21'!Q126="Insignificante",1)))))</f>
        <v>0</v>
      </c>
      <c r="O119" s="31" t="str">
        <f t="shared" si="5"/>
        <v>FALSOFALSO</v>
      </c>
      <c r="Q119" s="31" t="b">
        <f>IF('EVALUACIÓN 19-21'!W126="Casi Seguro",5,IF('EVALUACIÓN 19-21'!W126="Probable",4,IF('EVALUACIÓN 19-21'!W126="Posible",3,IF('EVALUACIÓN 19-21'!W126="Improbable",2,IF('EVALUACIÓN 19-21'!W126="Raro",1)))))</f>
        <v>0</v>
      </c>
      <c r="R119" s="31" t="b">
        <f>IF('EVALUACIÓN 19-21'!X126="Severo",5,IF('EVALUACIÓN 19-21'!X126="Mayor",4,IF('EVALUACIÓN 19-21'!X126="Moderado",3,IF('EVALUACIÓN 19-21'!X126="Menor",2,IF('EVALUACIÓN 19-21'!X126="Insignificante",1)))))</f>
        <v>0</v>
      </c>
      <c r="S119" s="31" t="str">
        <f t="shared" si="6"/>
        <v>FALSOFALSO</v>
      </c>
      <c r="U119" s="31" t="b">
        <f>IF('EVALUACIÓN 22'!O126="Casi Seguro",5,IF('EVALUACIÓN 22'!O126="Probable",4,IF('EVALUACIÓN 22'!O126="Posible",3,IF('EVALUACIÓN 22'!O126="Improbable",2,IF('EVALUACIÓN 22'!O126="Raro",1)))))</f>
        <v>0</v>
      </c>
      <c r="V119" s="31" t="b">
        <f>IF('EVALUACIÓN 22'!P126="Severo",5,IF('EVALUACIÓN 22'!P126="Mayor",4,IF('EVALUACIÓN 22'!P126="Moderado",3,IF('EVALUACIÓN 22'!P126="Menor",2,IF('EVALUACIÓN 22'!P126="Insignificante",1)))))</f>
        <v>0</v>
      </c>
      <c r="W119" s="31" t="str">
        <f t="shared" si="7"/>
        <v>FALSOFALSO</v>
      </c>
    </row>
    <row r="120" spans="9:23" x14ac:dyDescent="0.2">
      <c r="I120" s="31" t="b">
        <f>IF('EVALUACIÓN 19-21'!I127="Casi Seguro",5,IF('EVALUACIÓN 19-21'!I127="Probable",4,IF('EVALUACIÓN 19-21'!I127="Posible",3,IF('EVALUACIÓN 19-21'!I127="Improbable",2,IF('EVALUACIÓN 19-21'!I127="Raro",1)))))</f>
        <v>0</v>
      </c>
      <c r="J120" s="31" t="b">
        <f>IF('EVALUACIÓN 19-21'!J127="Severo",5,IF('EVALUACIÓN 19-21'!J127="Mayor",4,IF('EVALUACIÓN 19-21'!J127="Moderado",3,IF('EVALUACIÓN 19-21'!J127="Menor",2,IF('EVALUACIÓN 19-21'!J127="Insignificante",1)))))</f>
        <v>0</v>
      </c>
      <c r="K120" s="31" t="str">
        <f t="shared" si="4"/>
        <v>FALSOFALSO</v>
      </c>
      <c r="L120" s="32"/>
      <c r="M120" s="31" t="b">
        <f>IF('EVALUACIÓN 19-21'!P127="Casi Seguro",5,IF('EVALUACIÓN 19-21'!P127="Probable",4,IF('EVALUACIÓN 19-21'!P127="Posible",3,IF('EVALUACIÓN 19-21'!P127="Improbable",2,IF('EVALUACIÓN 19-21'!P127="Raro",1)))))</f>
        <v>0</v>
      </c>
      <c r="N120" s="31" t="b">
        <f>IF('EVALUACIÓN 19-21'!Q127="Severo",5,IF('EVALUACIÓN 19-21'!Q127="Mayor",4,IF('EVALUACIÓN 19-21'!Q127="Moderado",3,IF('EVALUACIÓN 19-21'!Q127="Menor",2,IF('EVALUACIÓN 19-21'!Q127="Insignificante",1)))))</f>
        <v>0</v>
      </c>
      <c r="O120" s="31" t="str">
        <f t="shared" si="5"/>
        <v>FALSOFALSO</v>
      </c>
      <c r="Q120" s="31" t="b">
        <f>IF('EVALUACIÓN 19-21'!W127="Casi Seguro",5,IF('EVALUACIÓN 19-21'!W127="Probable",4,IF('EVALUACIÓN 19-21'!W127="Posible",3,IF('EVALUACIÓN 19-21'!W127="Improbable",2,IF('EVALUACIÓN 19-21'!W127="Raro",1)))))</f>
        <v>0</v>
      </c>
      <c r="R120" s="31" t="b">
        <f>IF('EVALUACIÓN 19-21'!X127="Severo",5,IF('EVALUACIÓN 19-21'!X127="Mayor",4,IF('EVALUACIÓN 19-21'!X127="Moderado",3,IF('EVALUACIÓN 19-21'!X127="Menor",2,IF('EVALUACIÓN 19-21'!X127="Insignificante",1)))))</f>
        <v>0</v>
      </c>
      <c r="S120" s="31" t="str">
        <f t="shared" si="6"/>
        <v>FALSOFALSO</v>
      </c>
      <c r="U120" s="31" t="b">
        <f>IF('EVALUACIÓN 22'!O127="Casi Seguro",5,IF('EVALUACIÓN 22'!O127="Probable",4,IF('EVALUACIÓN 22'!O127="Posible",3,IF('EVALUACIÓN 22'!O127="Improbable",2,IF('EVALUACIÓN 22'!O127="Raro",1)))))</f>
        <v>0</v>
      </c>
      <c r="V120" s="31" t="b">
        <f>IF('EVALUACIÓN 22'!P127="Severo",5,IF('EVALUACIÓN 22'!P127="Mayor",4,IF('EVALUACIÓN 22'!P127="Moderado",3,IF('EVALUACIÓN 22'!P127="Menor",2,IF('EVALUACIÓN 22'!P127="Insignificante",1)))))</f>
        <v>0</v>
      </c>
      <c r="W120" s="31" t="str">
        <f t="shared" si="7"/>
        <v>FALSOFALSO</v>
      </c>
    </row>
    <row r="121" spans="9:23" x14ac:dyDescent="0.2">
      <c r="I121" s="31" t="b">
        <f>IF('EVALUACIÓN 19-21'!I128="Casi Seguro",5,IF('EVALUACIÓN 19-21'!I128="Probable",4,IF('EVALUACIÓN 19-21'!I128="Posible",3,IF('EVALUACIÓN 19-21'!I128="Improbable",2,IF('EVALUACIÓN 19-21'!I128="Raro",1)))))</f>
        <v>0</v>
      </c>
      <c r="J121" s="31" t="b">
        <f>IF('EVALUACIÓN 19-21'!J128="Severo",5,IF('EVALUACIÓN 19-21'!J128="Mayor",4,IF('EVALUACIÓN 19-21'!J128="Moderado",3,IF('EVALUACIÓN 19-21'!J128="Menor",2,IF('EVALUACIÓN 19-21'!J128="Insignificante",1)))))</f>
        <v>0</v>
      </c>
      <c r="K121" s="31" t="str">
        <f t="shared" si="4"/>
        <v>FALSOFALSO</v>
      </c>
      <c r="L121" s="32"/>
      <c r="M121" s="31" t="b">
        <f>IF('EVALUACIÓN 19-21'!P128="Casi Seguro",5,IF('EVALUACIÓN 19-21'!P128="Probable",4,IF('EVALUACIÓN 19-21'!P128="Posible",3,IF('EVALUACIÓN 19-21'!P128="Improbable",2,IF('EVALUACIÓN 19-21'!P128="Raro",1)))))</f>
        <v>0</v>
      </c>
      <c r="N121" s="31" t="b">
        <f>IF('EVALUACIÓN 19-21'!Q128="Severo",5,IF('EVALUACIÓN 19-21'!Q128="Mayor",4,IF('EVALUACIÓN 19-21'!Q128="Moderado",3,IF('EVALUACIÓN 19-21'!Q128="Menor",2,IF('EVALUACIÓN 19-21'!Q128="Insignificante",1)))))</f>
        <v>0</v>
      </c>
      <c r="O121" s="31" t="str">
        <f t="shared" si="5"/>
        <v>FALSOFALSO</v>
      </c>
      <c r="Q121" s="31" t="b">
        <f>IF('EVALUACIÓN 19-21'!W128="Casi Seguro",5,IF('EVALUACIÓN 19-21'!W128="Probable",4,IF('EVALUACIÓN 19-21'!W128="Posible",3,IF('EVALUACIÓN 19-21'!W128="Improbable",2,IF('EVALUACIÓN 19-21'!W128="Raro",1)))))</f>
        <v>0</v>
      </c>
      <c r="R121" s="31" t="b">
        <f>IF('EVALUACIÓN 19-21'!X128="Severo",5,IF('EVALUACIÓN 19-21'!X128="Mayor",4,IF('EVALUACIÓN 19-21'!X128="Moderado",3,IF('EVALUACIÓN 19-21'!X128="Menor",2,IF('EVALUACIÓN 19-21'!X128="Insignificante",1)))))</f>
        <v>0</v>
      </c>
      <c r="S121" s="31" t="str">
        <f t="shared" si="6"/>
        <v>FALSOFALSO</v>
      </c>
      <c r="U121" s="31" t="b">
        <f>IF('EVALUACIÓN 22'!O128="Casi Seguro",5,IF('EVALUACIÓN 22'!O128="Probable",4,IF('EVALUACIÓN 22'!O128="Posible",3,IF('EVALUACIÓN 22'!O128="Improbable",2,IF('EVALUACIÓN 22'!O128="Raro",1)))))</f>
        <v>0</v>
      </c>
      <c r="V121" s="31" t="b">
        <f>IF('EVALUACIÓN 22'!P128="Severo",5,IF('EVALUACIÓN 22'!P128="Mayor",4,IF('EVALUACIÓN 22'!P128="Moderado",3,IF('EVALUACIÓN 22'!P128="Menor",2,IF('EVALUACIÓN 22'!P128="Insignificante",1)))))</f>
        <v>0</v>
      </c>
      <c r="W121" s="31" t="str">
        <f t="shared" si="7"/>
        <v>FALSOFALSO</v>
      </c>
    </row>
    <row r="122" spans="9:23" x14ac:dyDescent="0.2">
      <c r="I122" s="31" t="b">
        <f>IF('EVALUACIÓN 19-21'!I129="Casi Seguro",5,IF('EVALUACIÓN 19-21'!I129="Probable",4,IF('EVALUACIÓN 19-21'!I129="Posible",3,IF('EVALUACIÓN 19-21'!I129="Improbable",2,IF('EVALUACIÓN 19-21'!I129="Raro",1)))))</f>
        <v>0</v>
      </c>
      <c r="J122" s="31" t="b">
        <f>IF('EVALUACIÓN 19-21'!J129="Severo",5,IF('EVALUACIÓN 19-21'!J129="Mayor",4,IF('EVALUACIÓN 19-21'!J129="Moderado",3,IF('EVALUACIÓN 19-21'!J129="Menor",2,IF('EVALUACIÓN 19-21'!J129="Insignificante",1)))))</f>
        <v>0</v>
      </c>
      <c r="K122" s="31" t="str">
        <f t="shared" si="4"/>
        <v>FALSOFALSO</v>
      </c>
      <c r="L122" s="32"/>
      <c r="M122" s="31" t="b">
        <f>IF('EVALUACIÓN 19-21'!P129="Casi Seguro",5,IF('EVALUACIÓN 19-21'!P129="Probable",4,IF('EVALUACIÓN 19-21'!P129="Posible",3,IF('EVALUACIÓN 19-21'!P129="Improbable",2,IF('EVALUACIÓN 19-21'!P129="Raro",1)))))</f>
        <v>0</v>
      </c>
      <c r="N122" s="31" t="b">
        <f>IF('EVALUACIÓN 19-21'!Q129="Severo",5,IF('EVALUACIÓN 19-21'!Q129="Mayor",4,IF('EVALUACIÓN 19-21'!Q129="Moderado",3,IF('EVALUACIÓN 19-21'!Q129="Menor",2,IF('EVALUACIÓN 19-21'!Q129="Insignificante",1)))))</f>
        <v>0</v>
      </c>
      <c r="O122" s="31" t="str">
        <f t="shared" si="5"/>
        <v>FALSOFALSO</v>
      </c>
      <c r="Q122" s="31" t="b">
        <f>IF('EVALUACIÓN 19-21'!W129="Casi Seguro",5,IF('EVALUACIÓN 19-21'!W129="Probable",4,IF('EVALUACIÓN 19-21'!W129="Posible",3,IF('EVALUACIÓN 19-21'!W129="Improbable",2,IF('EVALUACIÓN 19-21'!W129="Raro",1)))))</f>
        <v>0</v>
      </c>
      <c r="R122" s="31" t="b">
        <f>IF('EVALUACIÓN 19-21'!X129="Severo",5,IF('EVALUACIÓN 19-21'!X129="Mayor",4,IF('EVALUACIÓN 19-21'!X129="Moderado",3,IF('EVALUACIÓN 19-21'!X129="Menor",2,IF('EVALUACIÓN 19-21'!X129="Insignificante",1)))))</f>
        <v>0</v>
      </c>
      <c r="S122" s="31" t="str">
        <f t="shared" si="6"/>
        <v>FALSOFALSO</v>
      </c>
      <c r="U122" s="31" t="b">
        <f>IF('EVALUACIÓN 22'!O129="Casi Seguro",5,IF('EVALUACIÓN 22'!O129="Probable",4,IF('EVALUACIÓN 22'!O129="Posible",3,IF('EVALUACIÓN 22'!O129="Improbable",2,IF('EVALUACIÓN 22'!O129="Raro",1)))))</f>
        <v>0</v>
      </c>
      <c r="V122" s="31" t="b">
        <f>IF('EVALUACIÓN 22'!P129="Severo",5,IF('EVALUACIÓN 22'!P129="Mayor",4,IF('EVALUACIÓN 22'!P129="Moderado",3,IF('EVALUACIÓN 22'!P129="Menor",2,IF('EVALUACIÓN 22'!P129="Insignificante",1)))))</f>
        <v>0</v>
      </c>
      <c r="W122" s="31" t="str">
        <f t="shared" si="7"/>
        <v>FALSOFALSO</v>
      </c>
    </row>
    <row r="123" spans="9:23" x14ac:dyDescent="0.2">
      <c r="I123" s="31" t="b">
        <f>IF('EVALUACIÓN 19-21'!I130="Casi Seguro",5,IF('EVALUACIÓN 19-21'!I130="Probable",4,IF('EVALUACIÓN 19-21'!I130="Posible",3,IF('EVALUACIÓN 19-21'!I130="Improbable",2,IF('EVALUACIÓN 19-21'!I130="Raro",1)))))</f>
        <v>0</v>
      </c>
      <c r="J123" s="31" t="b">
        <f>IF('EVALUACIÓN 19-21'!J130="Severo",5,IF('EVALUACIÓN 19-21'!J130="Mayor",4,IF('EVALUACIÓN 19-21'!J130="Moderado",3,IF('EVALUACIÓN 19-21'!J130="Menor",2,IF('EVALUACIÓN 19-21'!J130="Insignificante",1)))))</f>
        <v>0</v>
      </c>
      <c r="K123" s="31" t="str">
        <f t="shared" si="4"/>
        <v>FALSOFALSO</v>
      </c>
      <c r="L123" s="32"/>
      <c r="M123" s="31" t="b">
        <f>IF('EVALUACIÓN 19-21'!P130="Casi Seguro",5,IF('EVALUACIÓN 19-21'!P130="Probable",4,IF('EVALUACIÓN 19-21'!P130="Posible",3,IF('EVALUACIÓN 19-21'!P130="Improbable",2,IF('EVALUACIÓN 19-21'!P130="Raro",1)))))</f>
        <v>0</v>
      </c>
      <c r="N123" s="31" t="b">
        <f>IF('EVALUACIÓN 19-21'!Q130="Severo",5,IF('EVALUACIÓN 19-21'!Q130="Mayor",4,IF('EVALUACIÓN 19-21'!Q130="Moderado",3,IF('EVALUACIÓN 19-21'!Q130="Menor",2,IF('EVALUACIÓN 19-21'!Q130="Insignificante",1)))))</f>
        <v>0</v>
      </c>
      <c r="O123" s="31" t="str">
        <f t="shared" si="5"/>
        <v>FALSOFALSO</v>
      </c>
      <c r="Q123" s="31" t="b">
        <f>IF('EVALUACIÓN 19-21'!W130="Casi Seguro",5,IF('EVALUACIÓN 19-21'!W130="Probable",4,IF('EVALUACIÓN 19-21'!W130="Posible",3,IF('EVALUACIÓN 19-21'!W130="Improbable",2,IF('EVALUACIÓN 19-21'!W130="Raro",1)))))</f>
        <v>0</v>
      </c>
      <c r="R123" s="31" t="b">
        <f>IF('EVALUACIÓN 19-21'!X130="Severo",5,IF('EVALUACIÓN 19-21'!X130="Mayor",4,IF('EVALUACIÓN 19-21'!X130="Moderado",3,IF('EVALUACIÓN 19-21'!X130="Menor",2,IF('EVALUACIÓN 19-21'!X130="Insignificante",1)))))</f>
        <v>0</v>
      </c>
      <c r="S123" s="31" t="str">
        <f t="shared" si="6"/>
        <v>FALSOFALSO</v>
      </c>
      <c r="U123" s="31" t="b">
        <f>IF('EVALUACIÓN 22'!O130="Casi Seguro",5,IF('EVALUACIÓN 22'!O130="Probable",4,IF('EVALUACIÓN 22'!O130="Posible",3,IF('EVALUACIÓN 22'!O130="Improbable",2,IF('EVALUACIÓN 22'!O130="Raro",1)))))</f>
        <v>0</v>
      </c>
      <c r="V123" s="31" t="b">
        <f>IF('EVALUACIÓN 22'!P130="Severo",5,IF('EVALUACIÓN 22'!P130="Mayor",4,IF('EVALUACIÓN 22'!P130="Moderado",3,IF('EVALUACIÓN 22'!P130="Menor",2,IF('EVALUACIÓN 22'!P130="Insignificante",1)))))</f>
        <v>0</v>
      </c>
      <c r="W123" s="31" t="str">
        <f t="shared" si="7"/>
        <v>FALSOFALSO</v>
      </c>
    </row>
    <row r="124" spans="9:23" x14ac:dyDescent="0.2">
      <c r="I124" s="31" t="b">
        <f>IF('EVALUACIÓN 19-21'!I131="Casi Seguro",5,IF('EVALUACIÓN 19-21'!I131="Probable",4,IF('EVALUACIÓN 19-21'!I131="Posible",3,IF('EVALUACIÓN 19-21'!I131="Improbable",2,IF('EVALUACIÓN 19-21'!I131="Raro",1)))))</f>
        <v>0</v>
      </c>
      <c r="J124" s="31" t="b">
        <f>IF('EVALUACIÓN 19-21'!J131="Severo",5,IF('EVALUACIÓN 19-21'!J131="Mayor",4,IF('EVALUACIÓN 19-21'!J131="Moderado",3,IF('EVALUACIÓN 19-21'!J131="Menor",2,IF('EVALUACIÓN 19-21'!J131="Insignificante",1)))))</f>
        <v>0</v>
      </c>
      <c r="K124" s="31" t="str">
        <f t="shared" si="4"/>
        <v>FALSOFALSO</v>
      </c>
      <c r="L124" s="32"/>
      <c r="M124" s="31" t="b">
        <f>IF('EVALUACIÓN 19-21'!P131="Casi Seguro",5,IF('EVALUACIÓN 19-21'!P131="Probable",4,IF('EVALUACIÓN 19-21'!P131="Posible",3,IF('EVALUACIÓN 19-21'!P131="Improbable",2,IF('EVALUACIÓN 19-21'!P131="Raro",1)))))</f>
        <v>0</v>
      </c>
      <c r="N124" s="31" t="b">
        <f>IF('EVALUACIÓN 19-21'!Q131="Severo",5,IF('EVALUACIÓN 19-21'!Q131="Mayor",4,IF('EVALUACIÓN 19-21'!Q131="Moderado",3,IF('EVALUACIÓN 19-21'!Q131="Menor",2,IF('EVALUACIÓN 19-21'!Q131="Insignificante",1)))))</f>
        <v>0</v>
      </c>
      <c r="O124" s="31" t="str">
        <f t="shared" si="5"/>
        <v>FALSOFALSO</v>
      </c>
      <c r="Q124" s="31" t="b">
        <f>IF('EVALUACIÓN 19-21'!W131="Casi Seguro",5,IF('EVALUACIÓN 19-21'!W131="Probable",4,IF('EVALUACIÓN 19-21'!W131="Posible",3,IF('EVALUACIÓN 19-21'!W131="Improbable",2,IF('EVALUACIÓN 19-21'!W131="Raro",1)))))</f>
        <v>0</v>
      </c>
      <c r="R124" s="31" t="b">
        <f>IF('EVALUACIÓN 19-21'!X131="Severo",5,IF('EVALUACIÓN 19-21'!X131="Mayor",4,IF('EVALUACIÓN 19-21'!X131="Moderado",3,IF('EVALUACIÓN 19-21'!X131="Menor",2,IF('EVALUACIÓN 19-21'!X131="Insignificante",1)))))</f>
        <v>0</v>
      </c>
      <c r="S124" s="31" t="str">
        <f t="shared" si="6"/>
        <v>FALSOFALSO</v>
      </c>
      <c r="U124" s="31" t="b">
        <f>IF('EVALUACIÓN 22'!O131="Casi Seguro",5,IF('EVALUACIÓN 22'!O131="Probable",4,IF('EVALUACIÓN 22'!O131="Posible",3,IF('EVALUACIÓN 22'!O131="Improbable",2,IF('EVALUACIÓN 22'!O131="Raro",1)))))</f>
        <v>0</v>
      </c>
      <c r="V124" s="31" t="b">
        <f>IF('EVALUACIÓN 22'!P131="Severo",5,IF('EVALUACIÓN 22'!P131="Mayor",4,IF('EVALUACIÓN 22'!P131="Moderado",3,IF('EVALUACIÓN 22'!P131="Menor",2,IF('EVALUACIÓN 22'!P131="Insignificante",1)))))</f>
        <v>0</v>
      </c>
      <c r="W124" s="31" t="str">
        <f t="shared" si="7"/>
        <v>FALSOFALSO</v>
      </c>
    </row>
    <row r="125" spans="9:23" x14ac:dyDescent="0.2">
      <c r="I125" s="31" t="b">
        <f>IF('EVALUACIÓN 19-21'!I132="Casi Seguro",5,IF('EVALUACIÓN 19-21'!I132="Probable",4,IF('EVALUACIÓN 19-21'!I132="Posible",3,IF('EVALUACIÓN 19-21'!I132="Improbable",2,IF('EVALUACIÓN 19-21'!I132="Raro",1)))))</f>
        <v>0</v>
      </c>
      <c r="J125" s="31" t="b">
        <f>IF('EVALUACIÓN 19-21'!J132="Severo",5,IF('EVALUACIÓN 19-21'!J132="Mayor",4,IF('EVALUACIÓN 19-21'!J132="Moderado",3,IF('EVALUACIÓN 19-21'!J132="Menor",2,IF('EVALUACIÓN 19-21'!J132="Insignificante",1)))))</f>
        <v>0</v>
      </c>
      <c r="K125" s="31" t="str">
        <f t="shared" si="4"/>
        <v>FALSOFALSO</v>
      </c>
      <c r="L125" s="32"/>
      <c r="M125" s="31" t="b">
        <f>IF('EVALUACIÓN 19-21'!P132="Casi Seguro",5,IF('EVALUACIÓN 19-21'!P132="Probable",4,IF('EVALUACIÓN 19-21'!P132="Posible",3,IF('EVALUACIÓN 19-21'!P132="Improbable",2,IF('EVALUACIÓN 19-21'!P132="Raro",1)))))</f>
        <v>0</v>
      </c>
      <c r="N125" s="31" t="b">
        <f>IF('EVALUACIÓN 19-21'!Q132="Severo",5,IF('EVALUACIÓN 19-21'!Q132="Mayor",4,IF('EVALUACIÓN 19-21'!Q132="Moderado",3,IF('EVALUACIÓN 19-21'!Q132="Menor",2,IF('EVALUACIÓN 19-21'!Q132="Insignificante",1)))))</f>
        <v>0</v>
      </c>
      <c r="O125" s="31" t="str">
        <f t="shared" si="5"/>
        <v>FALSOFALSO</v>
      </c>
      <c r="Q125" s="31" t="b">
        <f>IF('EVALUACIÓN 19-21'!W132="Casi Seguro",5,IF('EVALUACIÓN 19-21'!W132="Probable",4,IF('EVALUACIÓN 19-21'!W132="Posible",3,IF('EVALUACIÓN 19-21'!W132="Improbable",2,IF('EVALUACIÓN 19-21'!W132="Raro",1)))))</f>
        <v>0</v>
      </c>
      <c r="R125" s="31" t="b">
        <f>IF('EVALUACIÓN 19-21'!X132="Severo",5,IF('EVALUACIÓN 19-21'!X132="Mayor",4,IF('EVALUACIÓN 19-21'!X132="Moderado",3,IF('EVALUACIÓN 19-21'!X132="Menor",2,IF('EVALUACIÓN 19-21'!X132="Insignificante",1)))))</f>
        <v>0</v>
      </c>
      <c r="S125" s="31" t="str">
        <f t="shared" si="6"/>
        <v>FALSOFALSO</v>
      </c>
      <c r="U125" s="31" t="b">
        <f>IF('EVALUACIÓN 22'!O132="Casi Seguro",5,IF('EVALUACIÓN 22'!O132="Probable",4,IF('EVALUACIÓN 22'!O132="Posible",3,IF('EVALUACIÓN 22'!O132="Improbable",2,IF('EVALUACIÓN 22'!O132="Raro",1)))))</f>
        <v>0</v>
      </c>
      <c r="V125" s="31" t="b">
        <f>IF('EVALUACIÓN 22'!P132="Severo",5,IF('EVALUACIÓN 22'!P132="Mayor",4,IF('EVALUACIÓN 22'!P132="Moderado",3,IF('EVALUACIÓN 22'!P132="Menor",2,IF('EVALUACIÓN 22'!P132="Insignificante",1)))))</f>
        <v>0</v>
      </c>
      <c r="W125" s="31" t="str">
        <f t="shared" si="7"/>
        <v>FALSOFALSO</v>
      </c>
    </row>
    <row r="126" spans="9:23" x14ac:dyDescent="0.2">
      <c r="I126" s="31" t="b">
        <f>IF('EVALUACIÓN 19-21'!I133="Casi Seguro",5,IF('EVALUACIÓN 19-21'!I133="Probable",4,IF('EVALUACIÓN 19-21'!I133="Posible",3,IF('EVALUACIÓN 19-21'!I133="Improbable",2,IF('EVALUACIÓN 19-21'!I133="Raro",1)))))</f>
        <v>0</v>
      </c>
      <c r="J126" s="31" t="b">
        <f>IF('EVALUACIÓN 19-21'!J133="Severo",5,IF('EVALUACIÓN 19-21'!J133="Mayor",4,IF('EVALUACIÓN 19-21'!J133="Moderado",3,IF('EVALUACIÓN 19-21'!J133="Menor",2,IF('EVALUACIÓN 19-21'!J133="Insignificante",1)))))</f>
        <v>0</v>
      </c>
      <c r="K126" s="31" t="str">
        <f t="shared" si="4"/>
        <v>FALSOFALSO</v>
      </c>
      <c r="L126" s="32"/>
      <c r="M126" s="31" t="b">
        <f>IF('EVALUACIÓN 19-21'!P133="Casi Seguro",5,IF('EVALUACIÓN 19-21'!P133="Probable",4,IF('EVALUACIÓN 19-21'!P133="Posible",3,IF('EVALUACIÓN 19-21'!P133="Improbable",2,IF('EVALUACIÓN 19-21'!P133="Raro",1)))))</f>
        <v>0</v>
      </c>
      <c r="N126" s="31" t="b">
        <f>IF('EVALUACIÓN 19-21'!Q133="Severo",5,IF('EVALUACIÓN 19-21'!Q133="Mayor",4,IF('EVALUACIÓN 19-21'!Q133="Moderado",3,IF('EVALUACIÓN 19-21'!Q133="Menor",2,IF('EVALUACIÓN 19-21'!Q133="Insignificante",1)))))</f>
        <v>0</v>
      </c>
      <c r="O126" s="31" t="str">
        <f t="shared" si="5"/>
        <v>FALSOFALSO</v>
      </c>
      <c r="Q126" s="31" t="b">
        <f>IF('EVALUACIÓN 19-21'!W133="Casi Seguro",5,IF('EVALUACIÓN 19-21'!W133="Probable",4,IF('EVALUACIÓN 19-21'!W133="Posible",3,IF('EVALUACIÓN 19-21'!W133="Improbable",2,IF('EVALUACIÓN 19-21'!W133="Raro",1)))))</f>
        <v>0</v>
      </c>
      <c r="R126" s="31" t="b">
        <f>IF('EVALUACIÓN 19-21'!X133="Severo",5,IF('EVALUACIÓN 19-21'!X133="Mayor",4,IF('EVALUACIÓN 19-21'!X133="Moderado",3,IF('EVALUACIÓN 19-21'!X133="Menor",2,IF('EVALUACIÓN 19-21'!X133="Insignificante",1)))))</f>
        <v>0</v>
      </c>
      <c r="S126" s="31" t="str">
        <f t="shared" si="6"/>
        <v>FALSOFALSO</v>
      </c>
      <c r="U126" s="31" t="b">
        <f>IF('EVALUACIÓN 22'!O133="Casi Seguro",5,IF('EVALUACIÓN 22'!O133="Probable",4,IF('EVALUACIÓN 22'!O133="Posible",3,IF('EVALUACIÓN 22'!O133="Improbable",2,IF('EVALUACIÓN 22'!O133="Raro",1)))))</f>
        <v>0</v>
      </c>
      <c r="V126" s="31" t="b">
        <f>IF('EVALUACIÓN 22'!P133="Severo",5,IF('EVALUACIÓN 22'!P133="Mayor",4,IF('EVALUACIÓN 22'!P133="Moderado",3,IF('EVALUACIÓN 22'!P133="Menor",2,IF('EVALUACIÓN 22'!P133="Insignificante",1)))))</f>
        <v>0</v>
      </c>
      <c r="W126" s="31" t="str">
        <f t="shared" si="7"/>
        <v>FALSOFALSO</v>
      </c>
    </row>
    <row r="127" spans="9:23" x14ac:dyDescent="0.2">
      <c r="I127" s="31" t="b">
        <f>IF('EVALUACIÓN 19-21'!I134="Casi Seguro",5,IF('EVALUACIÓN 19-21'!I134="Probable",4,IF('EVALUACIÓN 19-21'!I134="Posible",3,IF('EVALUACIÓN 19-21'!I134="Improbable",2,IF('EVALUACIÓN 19-21'!I134="Raro",1)))))</f>
        <v>0</v>
      </c>
      <c r="J127" s="31" t="b">
        <f>IF('EVALUACIÓN 19-21'!J134="Severo",5,IF('EVALUACIÓN 19-21'!J134="Mayor",4,IF('EVALUACIÓN 19-21'!J134="Moderado",3,IF('EVALUACIÓN 19-21'!J134="Menor",2,IF('EVALUACIÓN 19-21'!J134="Insignificante",1)))))</f>
        <v>0</v>
      </c>
      <c r="K127" s="31" t="str">
        <f t="shared" si="4"/>
        <v>FALSOFALSO</v>
      </c>
      <c r="L127" s="32"/>
      <c r="M127" s="31" t="b">
        <f>IF('EVALUACIÓN 19-21'!P134="Casi Seguro",5,IF('EVALUACIÓN 19-21'!P134="Probable",4,IF('EVALUACIÓN 19-21'!P134="Posible",3,IF('EVALUACIÓN 19-21'!P134="Improbable",2,IF('EVALUACIÓN 19-21'!P134="Raro",1)))))</f>
        <v>0</v>
      </c>
      <c r="N127" s="31" t="b">
        <f>IF('EVALUACIÓN 19-21'!Q134="Severo",5,IF('EVALUACIÓN 19-21'!Q134="Mayor",4,IF('EVALUACIÓN 19-21'!Q134="Moderado",3,IF('EVALUACIÓN 19-21'!Q134="Menor",2,IF('EVALUACIÓN 19-21'!Q134="Insignificante",1)))))</f>
        <v>0</v>
      </c>
      <c r="O127" s="31" t="str">
        <f t="shared" si="5"/>
        <v>FALSOFALSO</v>
      </c>
      <c r="Q127" s="31" t="b">
        <f>IF('EVALUACIÓN 19-21'!W134="Casi Seguro",5,IF('EVALUACIÓN 19-21'!W134="Probable",4,IF('EVALUACIÓN 19-21'!W134="Posible",3,IF('EVALUACIÓN 19-21'!W134="Improbable",2,IF('EVALUACIÓN 19-21'!W134="Raro",1)))))</f>
        <v>0</v>
      </c>
      <c r="R127" s="31" t="b">
        <f>IF('EVALUACIÓN 19-21'!X134="Severo",5,IF('EVALUACIÓN 19-21'!X134="Mayor",4,IF('EVALUACIÓN 19-21'!X134="Moderado",3,IF('EVALUACIÓN 19-21'!X134="Menor",2,IF('EVALUACIÓN 19-21'!X134="Insignificante",1)))))</f>
        <v>0</v>
      </c>
      <c r="S127" s="31" t="str">
        <f t="shared" si="6"/>
        <v>FALSOFALSO</v>
      </c>
      <c r="U127" s="31" t="b">
        <f>IF('EVALUACIÓN 22'!O134="Casi Seguro",5,IF('EVALUACIÓN 22'!O134="Probable",4,IF('EVALUACIÓN 22'!O134="Posible",3,IF('EVALUACIÓN 22'!O134="Improbable",2,IF('EVALUACIÓN 22'!O134="Raro",1)))))</f>
        <v>0</v>
      </c>
      <c r="V127" s="31" t="b">
        <f>IF('EVALUACIÓN 22'!P134="Severo",5,IF('EVALUACIÓN 22'!P134="Mayor",4,IF('EVALUACIÓN 22'!P134="Moderado",3,IF('EVALUACIÓN 22'!P134="Menor",2,IF('EVALUACIÓN 22'!P134="Insignificante",1)))))</f>
        <v>0</v>
      </c>
      <c r="W127" s="31" t="str">
        <f t="shared" si="7"/>
        <v>FALSOFALSO</v>
      </c>
    </row>
    <row r="128" spans="9:23" x14ac:dyDescent="0.2">
      <c r="I128" s="31" t="b">
        <f>IF('EVALUACIÓN 19-21'!I135="Casi Seguro",5,IF('EVALUACIÓN 19-21'!I135="Probable",4,IF('EVALUACIÓN 19-21'!I135="Posible",3,IF('EVALUACIÓN 19-21'!I135="Improbable",2,IF('EVALUACIÓN 19-21'!I135="Raro",1)))))</f>
        <v>0</v>
      </c>
      <c r="J128" s="31" t="b">
        <f>IF('EVALUACIÓN 19-21'!J135="Severo",5,IF('EVALUACIÓN 19-21'!J135="Mayor",4,IF('EVALUACIÓN 19-21'!J135="Moderado",3,IF('EVALUACIÓN 19-21'!J135="Menor",2,IF('EVALUACIÓN 19-21'!J135="Insignificante",1)))))</f>
        <v>0</v>
      </c>
      <c r="K128" s="31" t="str">
        <f t="shared" si="4"/>
        <v>FALSOFALSO</v>
      </c>
      <c r="L128" s="32"/>
      <c r="M128" s="31" t="b">
        <f>IF('EVALUACIÓN 19-21'!P135="Casi Seguro",5,IF('EVALUACIÓN 19-21'!P135="Probable",4,IF('EVALUACIÓN 19-21'!P135="Posible",3,IF('EVALUACIÓN 19-21'!P135="Improbable",2,IF('EVALUACIÓN 19-21'!P135="Raro",1)))))</f>
        <v>0</v>
      </c>
      <c r="N128" s="31" t="b">
        <f>IF('EVALUACIÓN 19-21'!Q135="Severo",5,IF('EVALUACIÓN 19-21'!Q135="Mayor",4,IF('EVALUACIÓN 19-21'!Q135="Moderado",3,IF('EVALUACIÓN 19-21'!Q135="Menor",2,IF('EVALUACIÓN 19-21'!Q135="Insignificante",1)))))</f>
        <v>0</v>
      </c>
      <c r="O128" s="31" t="str">
        <f t="shared" si="5"/>
        <v>FALSOFALSO</v>
      </c>
      <c r="Q128" s="31" t="b">
        <f>IF('EVALUACIÓN 19-21'!W135="Casi Seguro",5,IF('EVALUACIÓN 19-21'!W135="Probable",4,IF('EVALUACIÓN 19-21'!W135="Posible",3,IF('EVALUACIÓN 19-21'!W135="Improbable",2,IF('EVALUACIÓN 19-21'!W135="Raro",1)))))</f>
        <v>0</v>
      </c>
      <c r="R128" s="31" t="b">
        <f>IF('EVALUACIÓN 19-21'!X135="Severo",5,IF('EVALUACIÓN 19-21'!X135="Mayor",4,IF('EVALUACIÓN 19-21'!X135="Moderado",3,IF('EVALUACIÓN 19-21'!X135="Menor",2,IF('EVALUACIÓN 19-21'!X135="Insignificante",1)))))</f>
        <v>0</v>
      </c>
      <c r="S128" s="31" t="str">
        <f t="shared" si="6"/>
        <v>FALSOFALSO</v>
      </c>
      <c r="U128" s="31" t="b">
        <f>IF('EVALUACIÓN 22'!O135="Casi Seguro",5,IF('EVALUACIÓN 22'!O135="Probable",4,IF('EVALUACIÓN 22'!O135="Posible",3,IF('EVALUACIÓN 22'!O135="Improbable",2,IF('EVALUACIÓN 22'!O135="Raro",1)))))</f>
        <v>0</v>
      </c>
      <c r="V128" s="31" t="b">
        <f>IF('EVALUACIÓN 22'!P135="Severo",5,IF('EVALUACIÓN 22'!P135="Mayor",4,IF('EVALUACIÓN 22'!P135="Moderado",3,IF('EVALUACIÓN 22'!P135="Menor",2,IF('EVALUACIÓN 22'!P135="Insignificante",1)))))</f>
        <v>0</v>
      </c>
      <c r="W128" s="31" t="str">
        <f t="shared" si="7"/>
        <v>FALSOFALSO</v>
      </c>
    </row>
    <row r="129" spans="9:23" x14ac:dyDescent="0.2">
      <c r="I129" s="31" t="b">
        <f>IF('EVALUACIÓN 19-21'!I136="Casi Seguro",5,IF('EVALUACIÓN 19-21'!I136="Probable",4,IF('EVALUACIÓN 19-21'!I136="Posible",3,IF('EVALUACIÓN 19-21'!I136="Improbable",2,IF('EVALUACIÓN 19-21'!I136="Raro",1)))))</f>
        <v>0</v>
      </c>
      <c r="J129" s="31" t="b">
        <f>IF('EVALUACIÓN 19-21'!J136="Severo",5,IF('EVALUACIÓN 19-21'!J136="Mayor",4,IF('EVALUACIÓN 19-21'!J136="Moderado",3,IF('EVALUACIÓN 19-21'!J136="Menor",2,IF('EVALUACIÓN 19-21'!J136="Insignificante",1)))))</f>
        <v>0</v>
      </c>
      <c r="K129" s="31" t="str">
        <f t="shared" si="4"/>
        <v>FALSOFALSO</v>
      </c>
      <c r="L129" s="32"/>
      <c r="M129" s="31" t="b">
        <f>IF('EVALUACIÓN 19-21'!P136="Casi Seguro",5,IF('EVALUACIÓN 19-21'!P136="Probable",4,IF('EVALUACIÓN 19-21'!P136="Posible",3,IF('EVALUACIÓN 19-21'!P136="Improbable",2,IF('EVALUACIÓN 19-21'!P136="Raro",1)))))</f>
        <v>0</v>
      </c>
      <c r="N129" s="31" t="b">
        <f>IF('EVALUACIÓN 19-21'!Q136="Severo",5,IF('EVALUACIÓN 19-21'!Q136="Mayor",4,IF('EVALUACIÓN 19-21'!Q136="Moderado",3,IF('EVALUACIÓN 19-21'!Q136="Menor",2,IF('EVALUACIÓN 19-21'!Q136="Insignificante",1)))))</f>
        <v>0</v>
      </c>
      <c r="O129" s="31" t="str">
        <f t="shared" si="5"/>
        <v>FALSOFALSO</v>
      </c>
      <c r="Q129" s="31" t="b">
        <f>IF('EVALUACIÓN 19-21'!W136="Casi Seguro",5,IF('EVALUACIÓN 19-21'!W136="Probable",4,IF('EVALUACIÓN 19-21'!W136="Posible",3,IF('EVALUACIÓN 19-21'!W136="Improbable",2,IF('EVALUACIÓN 19-21'!W136="Raro",1)))))</f>
        <v>0</v>
      </c>
      <c r="R129" s="31" t="b">
        <f>IF('EVALUACIÓN 19-21'!X136="Severo",5,IF('EVALUACIÓN 19-21'!X136="Mayor",4,IF('EVALUACIÓN 19-21'!X136="Moderado",3,IF('EVALUACIÓN 19-21'!X136="Menor",2,IF('EVALUACIÓN 19-21'!X136="Insignificante",1)))))</f>
        <v>0</v>
      </c>
      <c r="S129" s="31" t="str">
        <f t="shared" si="6"/>
        <v>FALSOFALSO</v>
      </c>
      <c r="U129" s="31" t="b">
        <f>IF('EVALUACIÓN 22'!O136="Casi Seguro",5,IF('EVALUACIÓN 22'!O136="Probable",4,IF('EVALUACIÓN 22'!O136="Posible",3,IF('EVALUACIÓN 22'!O136="Improbable",2,IF('EVALUACIÓN 22'!O136="Raro",1)))))</f>
        <v>0</v>
      </c>
      <c r="V129" s="31" t="b">
        <f>IF('EVALUACIÓN 22'!P136="Severo",5,IF('EVALUACIÓN 22'!P136="Mayor",4,IF('EVALUACIÓN 22'!P136="Moderado",3,IF('EVALUACIÓN 22'!P136="Menor",2,IF('EVALUACIÓN 22'!P136="Insignificante",1)))))</f>
        <v>0</v>
      </c>
      <c r="W129" s="31" t="str">
        <f t="shared" si="7"/>
        <v>FALSOFALSO</v>
      </c>
    </row>
    <row r="130" spans="9:23" x14ac:dyDescent="0.2">
      <c r="I130" s="31" t="b">
        <f>IF('EVALUACIÓN 19-21'!I137="Casi Seguro",5,IF('EVALUACIÓN 19-21'!I137="Probable",4,IF('EVALUACIÓN 19-21'!I137="Posible",3,IF('EVALUACIÓN 19-21'!I137="Improbable",2,IF('EVALUACIÓN 19-21'!I137="Raro",1)))))</f>
        <v>0</v>
      </c>
      <c r="J130" s="31" t="b">
        <f>IF('EVALUACIÓN 19-21'!J137="Severo",5,IF('EVALUACIÓN 19-21'!J137="Mayor",4,IF('EVALUACIÓN 19-21'!J137="Moderado",3,IF('EVALUACIÓN 19-21'!J137="Menor",2,IF('EVALUACIÓN 19-21'!J137="Insignificante",1)))))</f>
        <v>0</v>
      </c>
      <c r="K130" s="31" t="str">
        <f t="shared" si="4"/>
        <v>FALSOFALSO</v>
      </c>
      <c r="L130" s="32"/>
      <c r="M130" s="31" t="b">
        <f>IF('EVALUACIÓN 19-21'!P137="Casi Seguro",5,IF('EVALUACIÓN 19-21'!P137="Probable",4,IF('EVALUACIÓN 19-21'!P137="Posible",3,IF('EVALUACIÓN 19-21'!P137="Improbable",2,IF('EVALUACIÓN 19-21'!P137="Raro",1)))))</f>
        <v>0</v>
      </c>
      <c r="N130" s="31" t="b">
        <f>IF('EVALUACIÓN 19-21'!Q137="Severo",5,IF('EVALUACIÓN 19-21'!Q137="Mayor",4,IF('EVALUACIÓN 19-21'!Q137="Moderado",3,IF('EVALUACIÓN 19-21'!Q137="Menor",2,IF('EVALUACIÓN 19-21'!Q137="Insignificante",1)))))</f>
        <v>0</v>
      </c>
      <c r="O130" s="31" t="str">
        <f t="shared" si="5"/>
        <v>FALSOFALSO</v>
      </c>
      <c r="Q130" s="31" t="b">
        <f>IF('EVALUACIÓN 19-21'!W137="Casi Seguro",5,IF('EVALUACIÓN 19-21'!W137="Probable",4,IF('EVALUACIÓN 19-21'!W137="Posible",3,IF('EVALUACIÓN 19-21'!W137="Improbable",2,IF('EVALUACIÓN 19-21'!W137="Raro",1)))))</f>
        <v>0</v>
      </c>
      <c r="R130" s="31" t="b">
        <f>IF('EVALUACIÓN 19-21'!X137="Severo",5,IF('EVALUACIÓN 19-21'!X137="Mayor",4,IF('EVALUACIÓN 19-21'!X137="Moderado",3,IF('EVALUACIÓN 19-21'!X137="Menor",2,IF('EVALUACIÓN 19-21'!X137="Insignificante",1)))))</f>
        <v>0</v>
      </c>
      <c r="S130" s="31" t="str">
        <f t="shared" si="6"/>
        <v>FALSOFALSO</v>
      </c>
      <c r="U130" s="31" t="b">
        <f>IF('EVALUACIÓN 22'!O137="Casi Seguro",5,IF('EVALUACIÓN 22'!O137="Probable",4,IF('EVALUACIÓN 22'!O137="Posible",3,IF('EVALUACIÓN 22'!O137="Improbable",2,IF('EVALUACIÓN 22'!O137="Raro",1)))))</f>
        <v>0</v>
      </c>
      <c r="V130" s="31" t="b">
        <f>IF('EVALUACIÓN 22'!P137="Severo",5,IF('EVALUACIÓN 22'!P137="Mayor",4,IF('EVALUACIÓN 22'!P137="Moderado",3,IF('EVALUACIÓN 22'!P137="Menor",2,IF('EVALUACIÓN 22'!P137="Insignificante",1)))))</f>
        <v>0</v>
      </c>
      <c r="W130" s="31" t="str">
        <f t="shared" si="7"/>
        <v>FALSOFALSO</v>
      </c>
    </row>
    <row r="131" spans="9:23" x14ac:dyDescent="0.2">
      <c r="I131" s="31" t="b">
        <f>IF('EVALUACIÓN 19-21'!I138="Casi Seguro",5,IF('EVALUACIÓN 19-21'!I138="Probable",4,IF('EVALUACIÓN 19-21'!I138="Posible",3,IF('EVALUACIÓN 19-21'!I138="Improbable",2,IF('EVALUACIÓN 19-21'!I138="Raro",1)))))</f>
        <v>0</v>
      </c>
      <c r="J131" s="31" t="b">
        <f>IF('EVALUACIÓN 19-21'!J138="Severo",5,IF('EVALUACIÓN 19-21'!J138="Mayor",4,IF('EVALUACIÓN 19-21'!J138="Moderado",3,IF('EVALUACIÓN 19-21'!J138="Menor",2,IF('EVALUACIÓN 19-21'!J138="Insignificante",1)))))</f>
        <v>0</v>
      </c>
      <c r="K131" s="31" t="str">
        <f t="shared" si="4"/>
        <v>FALSOFALSO</v>
      </c>
      <c r="L131" s="32"/>
      <c r="M131" s="31" t="b">
        <f>IF('EVALUACIÓN 19-21'!P138="Casi Seguro",5,IF('EVALUACIÓN 19-21'!P138="Probable",4,IF('EVALUACIÓN 19-21'!P138="Posible",3,IF('EVALUACIÓN 19-21'!P138="Improbable",2,IF('EVALUACIÓN 19-21'!P138="Raro",1)))))</f>
        <v>0</v>
      </c>
      <c r="N131" s="31" t="b">
        <f>IF('EVALUACIÓN 19-21'!Q138="Severo",5,IF('EVALUACIÓN 19-21'!Q138="Mayor",4,IF('EVALUACIÓN 19-21'!Q138="Moderado",3,IF('EVALUACIÓN 19-21'!Q138="Menor",2,IF('EVALUACIÓN 19-21'!Q138="Insignificante",1)))))</f>
        <v>0</v>
      </c>
      <c r="O131" s="31" t="str">
        <f t="shared" si="5"/>
        <v>FALSOFALSO</v>
      </c>
      <c r="Q131" s="31" t="b">
        <f>IF('EVALUACIÓN 19-21'!W138="Casi Seguro",5,IF('EVALUACIÓN 19-21'!W138="Probable",4,IF('EVALUACIÓN 19-21'!W138="Posible",3,IF('EVALUACIÓN 19-21'!W138="Improbable",2,IF('EVALUACIÓN 19-21'!W138="Raro",1)))))</f>
        <v>0</v>
      </c>
      <c r="R131" s="31" t="b">
        <f>IF('EVALUACIÓN 19-21'!X138="Severo",5,IF('EVALUACIÓN 19-21'!X138="Mayor",4,IF('EVALUACIÓN 19-21'!X138="Moderado",3,IF('EVALUACIÓN 19-21'!X138="Menor",2,IF('EVALUACIÓN 19-21'!X138="Insignificante",1)))))</f>
        <v>0</v>
      </c>
      <c r="S131" s="31" t="str">
        <f t="shared" si="6"/>
        <v>FALSOFALSO</v>
      </c>
      <c r="U131" s="31" t="b">
        <f>IF('EVALUACIÓN 22'!O138="Casi Seguro",5,IF('EVALUACIÓN 22'!O138="Probable",4,IF('EVALUACIÓN 22'!O138="Posible",3,IF('EVALUACIÓN 22'!O138="Improbable",2,IF('EVALUACIÓN 22'!O138="Raro",1)))))</f>
        <v>0</v>
      </c>
      <c r="V131" s="31" t="b">
        <f>IF('EVALUACIÓN 22'!P138="Severo",5,IF('EVALUACIÓN 22'!P138="Mayor",4,IF('EVALUACIÓN 22'!P138="Moderado",3,IF('EVALUACIÓN 22'!P138="Menor",2,IF('EVALUACIÓN 22'!P138="Insignificante",1)))))</f>
        <v>0</v>
      </c>
      <c r="W131" s="31" t="str">
        <f t="shared" si="7"/>
        <v>FALSOFALSO</v>
      </c>
    </row>
    <row r="132" spans="9:23" x14ac:dyDescent="0.2">
      <c r="I132" s="31" t="b">
        <f>IF('EVALUACIÓN 19-21'!I139="Casi Seguro",5,IF('EVALUACIÓN 19-21'!I139="Probable",4,IF('EVALUACIÓN 19-21'!I139="Posible",3,IF('EVALUACIÓN 19-21'!I139="Improbable",2,IF('EVALUACIÓN 19-21'!I139="Raro",1)))))</f>
        <v>0</v>
      </c>
      <c r="J132" s="31" t="b">
        <f>IF('EVALUACIÓN 19-21'!J139="Severo",5,IF('EVALUACIÓN 19-21'!J139="Mayor",4,IF('EVALUACIÓN 19-21'!J139="Moderado",3,IF('EVALUACIÓN 19-21'!J139="Menor",2,IF('EVALUACIÓN 19-21'!J139="Insignificante",1)))))</f>
        <v>0</v>
      </c>
      <c r="K132" s="31" t="str">
        <f t="shared" si="4"/>
        <v>FALSOFALSO</v>
      </c>
      <c r="L132" s="32"/>
      <c r="M132" s="31" t="b">
        <f>IF('EVALUACIÓN 19-21'!P139="Casi Seguro",5,IF('EVALUACIÓN 19-21'!P139="Probable",4,IF('EVALUACIÓN 19-21'!P139="Posible",3,IF('EVALUACIÓN 19-21'!P139="Improbable",2,IF('EVALUACIÓN 19-21'!P139="Raro",1)))))</f>
        <v>0</v>
      </c>
      <c r="N132" s="31" t="b">
        <f>IF('EVALUACIÓN 19-21'!Q139="Severo",5,IF('EVALUACIÓN 19-21'!Q139="Mayor",4,IF('EVALUACIÓN 19-21'!Q139="Moderado",3,IF('EVALUACIÓN 19-21'!Q139="Menor",2,IF('EVALUACIÓN 19-21'!Q139="Insignificante",1)))))</f>
        <v>0</v>
      </c>
      <c r="O132" s="31" t="str">
        <f t="shared" si="5"/>
        <v>FALSOFALSO</v>
      </c>
      <c r="Q132" s="31" t="b">
        <f>IF('EVALUACIÓN 19-21'!W139="Casi Seguro",5,IF('EVALUACIÓN 19-21'!W139="Probable",4,IF('EVALUACIÓN 19-21'!W139="Posible",3,IF('EVALUACIÓN 19-21'!W139="Improbable",2,IF('EVALUACIÓN 19-21'!W139="Raro",1)))))</f>
        <v>0</v>
      </c>
      <c r="R132" s="31" t="b">
        <f>IF('EVALUACIÓN 19-21'!X139="Severo",5,IF('EVALUACIÓN 19-21'!X139="Mayor",4,IF('EVALUACIÓN 19-21'!X139="Moderado",3,IF('EVALUACIÓN 19-21'!X139="Menor",2,IF('EVALUACIÓN 19-21'!X139="Insignificante",1)))))</f>
        <v>0</v>
      </c>
      <c r="S132" s="31" t="str">
        <f t="shared" si="6"/>
        <v>FALSOFALSO</v>
      </c>
      <c r="U132" s="31" t="b">
        <f>IF('EVALUACIÓN 22'!O139="Casi Seguro",5,IF('EVALUACIÓN 22'!O139="Probable",4,IF('EVALUACIÓN 22'!O139="Posible",3,IF('EVALUACIÓN 22'!O139="Improbable",2,IF('EVALUACIÓN 22'!O139="Raro",1)))))</f>
        <v>0</v>
      </c>
      <c r="V132" s="31" t="b">
        <f>IF('EVALUACIÓN 22'!P139="Severo",5,IF('EVALUACIÓN 22'!P139="Mayor",4,IF('EVALUACIÓN 22'!P139="Moderado",3,IF('EVALUACIÓN 22'!P139="Menor",2,IF('EVALUACIÓN 22'!P139="Insignificante",1)))))</f>
        <v>0</v>
      </c>
      <c r="W132" s="31" t="str">
        <f t="shared" si="7"/>
        <v>FALSOFALSO</v>
      </c>
    </row>
    <row r="133" spans="9:23" x14ac:dyDescent="0.2">
      <c r="I133" s="31" t="b">
        <f>IF('EVALUACIÓN 19-21'!I140="Casi Seguro",5,IF('EVALUACIÓN 19-21'!I140="Probable",4,IF('EVALUACIÓN 19-21'!I140="Posible",3,IF('EVALUACIÓN 19-21'!I140="Improbable",2,IF('EVALUACIÓN 19-21'!I140="Raro",1)))))</f>
        <v>0</v>
      </c>
      <c r="J133" s="31" t="b">
        <f>IF('EVALUACIÓN 19-21'!J140="Severo",5,IF('EVALUACIÓN 19-21'!J140="Mayor",4,IF('EVALUACIÓN 19-21'!J140="Moderado",3,IF('EVALUACIÓN 19-21'!J140="Menor",2,IF('EVALUACIÓN 19-21'!J140="Insignificante",1)))))</f>
        <v>0</v>
      </c>
      <c r="K133" s="31" t="str">
        <f t="shared" si="4"/>
        <v>FALSOFALSO</v>
      </c>
      <c r="L133" s="32"/>
      <c r="M133" s="31" t="b">
        <f>IF('EVALUACIÓN 19-21'!P140="Casi Seguro",5,IF('EVALUACIÓN 19-21'!P140="Probable",4,IF('EVALUACIÓN 19-21'!P140="Posible",3,IF('EVALUACIÓN 19-21'!P140="Improbable",2,IF('EVALUACIÓN 19-21'!P140="Raro",1)))))</f>
        <v>0</v>
      </c>
      <c r="N133" s="31" t="b">
        <f>IF('EVALUACIÓN 19-21'!Q140="Severo",5,IF('EVALUACIÓN 19-21'!Q140="Mayor",4,IF('EVALUACIÓN 19-21'!Q140="Moderado",3,IF('EVALUACIÓN 19-21'!Q140="Menor",2,IF('EVALUACIÓN 19-21'!Q140="Insignificante",1)))))</f>
        <v>0</v>
      </c>
      <c r="O133" s="31" t="str">
        <f t="shared" si="5"/>
        <v>FALSOFALSO</v>
      </c>
      <c r="Q133" s="31" t="b">
        <f>IF('EVALUACIÓN 19-21'!W140="Casi Seguro",5,IF('EVALUACIÓN 19-21'!W140="Probable",4,IF('EVALUACIÓN 19-21'!W140="Posible",3,IF('EVALUACIÓN 19-21'!W140="Improbable",2,IF('EVALUACIÓN 19-21'!W140="Raro",1)))))</f>
        <v>0</v>
      </c>
      <c r="R133" s="31" t="b">
        <f>IF('EVALUACIÓN 19-21'!X140="Severo",5,IF('EVALUACIÓN 19-21'!X140="Mayor",4,IF('EVALUACIÓN 19-21'!X140="Moderado",3,IF('EVALUACIÓN 19-21'!X140="Menor",2,IF('EVALUACIÓN 19-21'!X140="Insignificante",1)))))</f>
        <v>0</v>
      </c>
      <c r="S133" s="31" t="str">
        <f t="shared" si="6"/>
        <v>FALSOFALSO</v>
      </c>
      <c r="U133" s="31" t="b">
        <f>IF('EVALUACIÓN 22'!O140="Casi Seguro",5,IF('EVALUACIÓN 22'!O140="Probable",4,IF('EVALUACIÓN 22'!O140="Posible",3,IF('EVALUACIÓN 22'!O140="Improbable",2,IF('EVALUACIÓN 22'!O140="Raro",1)))))</f>
        <v>0</v>
      </c>
      <c r="V133" s="31" t="b">
        <f>IF('EVALUACIÓN 22'!P140="Severo",5,IF('EVALUACIÓN 22'!P140="Mayor",4,IF('EVALUACIÓN 22'!P140="Moderado",3,IF('EVALUACIÓN 22'!P140="Menor",2,IF('EVALUACIÓN 22'!P140="Insignificante",1)))))</f>
        <v>0</v>
      </c>
      <c r="W133" s="31" t="str">
        <f t="shared" si="7"/>
        <v>FALSOFALSO</v>
      </c>
    </row>
    <row r="134" spans="9:23" x14ac:dyDescent="0.2">
      <c r="I134" s="31" t="b">
        <f>IF('EVALUACIÓN 19-21'!I141="Casi Seguro",5,IF('EVALUACIÓN 19-21'!I141="Probable",4,IF('EVALUACIÓN 19-21'!I141="Posible",3,IF('EVALUACIÓN 19-21'!I141="Improbable",2,IF('EVALUACIÓN 19-21'!I141="Raro",1)))))</f>
        <v>0</v>
      </c>
      <c r="J134" s="31" t="b">
        <f>IF('EVALUACIÓN 19-21'!J141="Severo",5,IF('EVALUACIÓN 19-21'!J141="Mayor",4,IF('EVALUACIÓN 19-21'!J141="Moderado",3,IF('EVALUACIÓN 19-21'!J141="Menor",2,IF('EVALUACIÓN 19-21'!J141="Insignificante",1)))))</f>
        <v>0</v>
      </c>
      <c r="K134" s="31" t="str">
        <f t="shared" ref="K134:K197" si="8">I134&amp;J134</f>
        <v>FALSOFALSO</v>
      </c>
      <c r="L134" s="32"/>
      <c r="M134" s="31" t="b">
        <f>IF('EVALUACIÓN 19-21'!P141="Casi Seguro",5,IF('EVALUACIÓN 19-21'!P141="Probable",4,IF('EVALUACIÓN 19-21'!P141="Posible",3,IF('EVALUACIÓN 19-21'!P141="Improbable",2,IF('EVALUACIÓN 19-21'!P141="Raro",1)))))</f>
        <v>0</v>
      </c>
      <c r="N134" s="31" t="b">
        <f>IF('EVALUACIÓN 19-21'!Q141="Severo",5,IF('EVALUACIÓN 19-21'!Q141="Mayor",4,IF('EVALUACIÓN 19-21'!Q141="Moderado",3,IF('EVALUACIÓN 19-21'!Q141="Menor",2,IF('EVALUACIÓN 19-21'!Q141="Insignificante",1)))))</f>
        <v>0</v>
      </c>
      <c r="O134" s="31" t="str">
        <f t="shared" ref="O134:O197" si="9">M134&amp;N134</f>
        <v>FALSOFALSO</v>
      </c>
      <c r="Q134" s="31" t="b">
        <f>IF('EVALUACIÓN 19-21'!W141="Casi Seguro",5,IF('EVALUACIÓN 19-21'!W141="Probable",4,IF('EVALUACIÓN 19-21'!W141="Posible",3,IF('EVALUACIÓN 19-21'!W141="Improbable",2,IF('EVALUACIÓN 19-21'!W141="Raro",1)))))</f>
        <v>0</v>
      </c>
      <c r="R134" s="31" t="b">
        <f>IF('EVALUACIÓN 19-21'!X141="Severo",5,IF('EVALUACIÓN 19-21'!X141="Mayor",4,IF('EVALUACIÓN 19-21'!X141="Moderado",3,IF('EVALUACIÓN 19-21'!X141="Menor",2,IF('EVALUACIÓN 19-21'!X141="Insignificante",1)))))</f>
        <v>0</v>
      </c>
      <c r="S134" s="31" t="str">
        <f t="shared" ref="S134:S197" si="10">Q134&amp;R134</f>
        <v>FALSOFALSO</v>
      </c>
      <c r="U134" s="31" t="b">
        <f>IF('EVALUACIÓN 22'!O141="Casi Seguro",5,IF('EVALUACIÓN 22'!O141="Probable",4,IF('EVALUACIÓN 22'!O141="Posible",3,IF('EVALUACIÓN 22'!O141="Improbable",2,IF('EVALUACIÓN 22'!O141="Raro",1)))))</f>
        <v>0</v>
      </c>
      <c r="V134" s="31" t="b">
        <f>IF('EVALUACIÓN 22'!P141="Severo",5,IF('EVALUACIÓN 22'!P141="Mayor",4,IF('EVALUACIÓN 22'!P141="Moderado",3,IF('EVALUACIÓN 22'!P141="Menor",2,IF('EVALUACIÓN 22'!P141="Insignificante",1)))))</f>
        <v>0</v>
      </c>
      <c r="W134" s="31" t="str">
        <f t="shared" ref="W134:W197" si="11">U134&amp;V134</f>
        <v>FALSOFALSO</v>
      </c>
    </row>
    <row r="135" spans="9:23" x14ac:dyDescent="0.2">
      <c r="I135" s="31" t="b">
        <f>IF('EVALUACIÓN 19-21'!I142="Casi Seguro",5,IF('EVALUACIÓN 19-21'!I142="Probable",4,IF('EVALUACIÓN 19-21'!I142="Posible",3,IF('EVALUACIÓN 19-21'!I142="Improbable",2,IF('EVALUACIÓN 19-21'!I142="Raro",1)))))</f>
        <v>0</v>
      </c>
      <c r="J135" s="31" t="b">
        <f>IF('EVALUACIÓN 19-21'!J142="Severo",5,IF('EVALUACIÓN 19-21'!J142="Mayor",4,IF('EVALUACIÓN 19-21'!J142="Moderado",3,IF('EVALUACIÓN 19-21'!J142="Menor",2,IF('EVALUACIÓN 19-21'!J142="Insignificante",1)))))</f>
        <v>0</v>
      </c>
      <c r="K135" s="31" t="str">
        <f t="shared" si="8"/>
        <v>FALSOFALSO</v>
      </c>
      <c r="L135" s="32"/>
      <c r="M135" s="31" t="b">
        <f>IF('EVALUACIÓN 19-21'!P142="Casi Seguro",5,IF('EVALUACIÓN 19-21'!P142="Probable",4,IF('EVALUACIÓN 19-21'!P142="Posible",3,IF('EVALUACIÓN 19-21'!P142="Improbable",2,IF('EVALUACIÓN 19-21'!P142="Raro",1)))))</f>
        <v>0</v>
      </c>
      <c r="N135" s="31" t="b">
        <f>IF('EVALUACIÓN 19-21'!Q142="Severo",5,IF('EVALUACIÓN 19-21'!Q142="Mayor",4,IF('EVALUACIÓN 19-21'!Q142="Moderado",3,IF('EVALUACIÓN 19-21'!Q142="Menor",2,IF('EVALUACIÓN 19-21'!Q142="Insignificante",1)))))</f>
        <v>0</v>
      </c>
      <c r="O135" s="31" t="str">
        <f t="shared" si="9"/>
        <v>FALSOFALSO</v>
      </c>
      <c r="Q135" s="31" t="b">
        <f>IF('EVALUACIÓN 19-21'!W142="Casi Seguro",5,IF('EVALUACIÓN 19-21'!W142="Probable",4,IF('EVALUACIÓN 19-21'!W142="Posible",3,IF('EVALUACIÓN 19-21'!W142="Improbable",2,IF('EVALUACIÓN 19-21'!W142="Raro",1)))))</f>
        <v>0</v>
      </c>
      <c r="R135" s="31" t="b">
        <f>IF('EVALUACIÓN 19-21'!X142="Severo",5,IF('EVALUACIÓN 19-21'!X142="Mayor",4,IF('EVALUACIÓN 19-21'!X142="Moderado",3,IF('EVALUACIÓN 19-21'!X142="Menor",2,IF('EVALUACIÓN 19-21'!X142="Insignificante",1)))))</f>
        <v>0</v>
      </c>
      <c r="S135" s="31" t="str">
        <f t="shared" si="10"/>
        <v>FALSOFALSO</v>
      </c>
      <c r="U135" s="31" t="b">
        <f>IF('EVALUACIÓN 22'!O142="Casi Seguro",5,IF('EVALUACIÓN 22'!O142="Probable",4,IF('EVALUACIÓN 22'!O142="Posible",3,IF('EVALUACIÓN 22'!O142="Improbable",2,IF('EVALUACIÓN 22'!O142="Raro",1)))))</f>
        <v>0</v>
      </c>
      <c r="V135" s="31" t="b">
        <f>IF('EVALUACIÓN 22'!P142="Severo",5,IF('EVALUACIÓN 22'!P142="Mayor",4,IF('EVALUACIÓN 22'!P142="Moderado",3,IF('EVALUACIÓN 22'!P142="Menor",2,IF('EVALUACIÓN 22'!P142="Insignificante",1)))))</f>
        <v>0</v>
      </c>
      <c r="W135" s="31" t="str">
        <f t="shared" si="11"/>
        <v>FALSOFALSO</v>
      </c>
    </row>
    <row r="136" spans="9:23" x14ac:dyDescent="0.2">
      <c r="I136" s="31" t="b">
        <f>IF('EVALUACIÓN 19-21'!I143="Casi Seguro",5,IF('EVALUACIÓN 19-21'!I143="Probable",4,IF('EVALUACIÓN 19-21'!I143="Posible",3,IF('EVALUACIÓN 19-21'!I143="Improbable",2,IF('EVALUACIÓN 19-21'!I143="Raro",1)))))</f>
        <v>0</v>
      </c>
      <c r="J136" s="31" t="b">
        <f>IF('EVALUACIÓN 19-21'!J143="Severo",5,IF('EVALUACIÓN 19-21'!J143="Mayor",4,IF('EVALUACIÓN 19-21'!J143="Moderado",3,IF('EVALUACIÓN 19-21'!J143="Menor",2,IF('EVALUACIÓN 19-21'!J143="Insignificante",1)))))</f>
        <v>0</v>
      </c>
      <c r="K136" s="31" t="str">
        <f t="shared" si="8"/>
        <v>FALSOFALSO</v>
      </c>
      <c r="L136" s="32"/>
      <c r="M136" s="31" t="b">
        <f>IF('EVALUACIÓN 19-21'!P143="Casi Seguro",5,IF('EVALUACIÓN 19-21'!P143="Probable",4,IF('EVALUACIÓN 19-21'!P143="Posible",3,IF('EVALUACIÓN 19-21'!P143="Improbable",2,IF('EVALUACIÓN 19-21'!P143="Raro",1)))))</f>
        <v>0</v>
      </c>
      <c r="N136" s="31" t="b">
        <f>IF('EVALUACIÓN 19-21'!Q143="Severo",5,IF('EVALUACIÓN 19-21'!Q143="Mayor",4,IF('EVALUACIÓN 19-21'!Q143="Moderado",3,IF('EVALUACIÓN 19-21'!Q143="Menor",2,IF('EVALUACIÓN 19-21'!Q143="Insignificante",1)))))</f>
        <v>0</v>
      </c>
      <c r="O136" s="31" t="str">
        <f t="shared" si="9"/>
        <v>FALSOFALSO</v>
      </c>
      <c r="Q136" s="31" t="b">
        <f>IF('EVALUACIÓN 19-21'!W143="Casi Seguro",5,IF('EVALUACIÓN 19-21'!W143="Probable",4,IF('EVALUACIÓN 19-21'!W143="Posible",3,IF('EVALUACIÓN 19-21'!W143="Improbable",2,IF('EVALUACIÓN 19-21'!W143="Raro",1)))))</f>
        <v>0</v>
      </c>
      <c r="R136" s="31" t="b">
        <f>IF('EVALUACIÓN 19-21'!X143="Severo",5,IF('EVALUACIÓN 19-21'!X143="Mayor",4,IF('EVALUACIÓN 19-21'!X143="Moderado",3,IF('EVALUACIÓN 19-21'!X143="Menor",2,IF('EVALUACIÓN 19-21'!X143="Insignificante",1)))))</f>
        <v>0</v>
      </c>
      <c r="S136" s="31" t="str">
        <f t="shared" si="10"/>
        <v>FALSOFALSO</v>
      </c>
      <c r="U136" s="31" t="b">
        <f>IF('EVALUACIÓN 22'!O143="Casi Seguro",5,IF('EVALUACIÓN 22'!O143="Probable",4,IF('EVALUACIÓN 22'!O143="Posible",3,IF('EVALUACIÓN 22'!O143="Improbable",2,IF('EVALUACIÓN 22'!O143="Raro",1)))))</f>
        <v>0</v>
      </c>
      <c r="V136" s="31" t="b">
        <f>IF('EVALUACIÓN 22'!P143="Severo",5,IF('EVALUACIÓN 22'!P143="Mayor",4,IF('EVALUACIÓN 22'!P143="Moderado",3,IF('EVALUACIÓN 22'!P143="Menor",2,IF('EVALUACIÓN 22'!P143="Insignificante",1)))))</f>
        <v>0</v>
      </c>
      <c r="W136" s="31" t="str">
        <f t="shared" si="11"/>
        <v>FALSOFALSO</v>
      </c>
    </row>
    <row r="137" spans="9:23" x14ac:dyDescent="0.2">
      <c r="I137" s="31" t="b">
        <f>IF('EVALUACIÓN 19-21'!I144="Casi Seguro",5,IF('EVALUACIÓN 19-21'!I144="Probable",4,IF('EVALUACIÓN 19-21'!I144="Posible",3,IF('EVALUACIÓN 19-21'!I144="Improbable",2,IF('EVALUACIÓN 19-21'!I144="Raro",1)))))</f>
        <v>0</v>
      </c>
      <c r="J137" s="31" t="b">
        <f>IF('EVALUACIÓN 19-21'!J144="Severo",5,IF('EVALUACIÓN 19-21'!J144="Mayor",4,IF('EVALUACIÓN 19-21'!J144="Moderado",3,IF('EVALUACIÓN 19-21'!J144="Menor",2,IF('EVALUACIÓN 19-21'!J144="Insignificante",1)))))</f>
        <v>0</v>
      </c>
      <c r="K137" s="31" t="str">
        <f t="shared" si="8"/>
        <v>FALSOFALSO</v>
      </c>
      <c r="L137" s="32"/>
      <c r="M137" s="31" t="b">
        <f>IF('EVALUACIÓN 19-21'!P144="Casi Seguro",5,IF('EVALUACIÓN 19-21'!P144="Probable",4,IF('EVALUACIÓN 19-21'!P144="Posible",3,IF('EVALUACIÓN 19-21'!P144="Improbable",2,IF('EVALUACIÓN 19-21'!P144="Raro",1)))))</f>
        <v>0</v>
      </c>
      <c r="N137" s="31" t="b">
        <f>IF('EVALUACIÓN 19-21'!Q144="Severo",5,IF('EVALUACIÓN 19-21'!Q144="Mayor",4,IF('EVALUACIÓN 19-21'!Q144="Moderado",3,IF('EVALUACIÓN 19-21'!Q144="Menor",2,IF('EVALUACIÓN 19-21'!Q144="Insignificante",1)))))</f>
        <v>0</v>
      </c>
      <c r="O137" s="31" t="str">
        <f t="shared" si="9"/>
        <v>FALSOFALSO</v>
      </c>
      <c r="Q137" s="31" t="b">
        <f>IF('EVALUACIÓN 19-21'!W144="Casi Seguro",5,IF('EVALUACIÓN 19-21'!W144="Probable",4,IF('EVALUACIÓN 19-21'!W144="Posible",3,IF('EVALUACIÓN 19-21'!W144="Improbable",2,IF('EVALUACIÓN 19-21'!W144="Raro",1)))))</f>
        <v>0</v>
      </c>
      <c r="R137" s="31" t="b">
        <f>IF('EVALUACIÓN 19-21'!X144="Severo",5,IF('EVALUACIÓN 19-21'!X144="Mayor",4,IF('EVALUACIÓN 19-21'!X144="Moderado",3,IF('EVALUACIÓN 19-21'!X144="Menor",2,IF('EVALUACIÓN 19-21'!X144="Insignificante",1)))))</f>
        <v>0</v>
      </c>
      <c r="S137" s="31" t="str">
        <f t="shared" si="10"/>
        <v>FALSOFALSO</v>
      </c>
      <c r="U137" s="31" t="b">
        <f>IF('EVALUACIÓN 22'!O144="Casi Seguro",5,IF('EVALUACIÓN 22'!O144="Probable",4,IF('EVALUACIÓN 22'!O144="Posible",3,IF('EVALUACIÓN 22'!O144="Improbable",2,IF('EVALUACIÓN 22'!O144="Raro",1)))))</f>
        <v>0</v>
      </c>
      <c r="V137" s="31" t="b">
        <f>IF('EVALUACIÓN 22'!P144="Severo",5,IF('EVALUACIÓN 22'!P144="Mayor",4,IF('EVALUACIÓN 22'!P144="Moderado",3,IF('EVALUACIÓN 22'!P144="Menor",2,IF('EVALUACIÓN 22'!P144="Insignificante",1)))))</f>
        <v>0</v>
      </c>
      <c r="W137" s="31" t="str">
        <f t="shared" si="11"/>
        <v>FALSOFALSO</v>
      </c>
    </row>
    <row r="138" spans="9:23" x14ac:dyDescent="0.2">
      <c r="I138" s="31" t="b">
        <f>IF('EVALUACIÓN 19-21'!I145="Casi Seguro",5,IF('EVALUACIÓN 19-21'!I145="Probable",4,IF('EVALUACIÓN 19-21'!I145="Posible",3,IF('EVALUACIÓN 19-21'!I145="Improbable",2,IF('EVALUACIÓN 19-21'!I145="Raro",1)))))</f>
        <v>0</v>
      </c>
      <c r="J138" s="31" t="b">
        <f>IF('EVALUACIÓN 19-21'!J145="Severo",5,IF('EVALUACIÓN 19-21'!J145="Mayor",4,IF('EVALUACIÓN 19-21'!J145="Moderado",3,IF('EVALUACIÓN 19-21'!J145="Menor",2,IF('EVALUACIÓN 19-21'!J145="Insignificante",1)))))</f>
        <v>0</v>
      </c>
      <c r="K138" s="31" t="str">
        <f t="shared" si="8"/>
        <v>FALSOFALSO</v>
      </c>
      <c r="L138" s="32"/>
      <c r="M138" s="31" t="b">
        <f>IF('EVALUACIÓN 19-21'!P145="Casi Seguro",5,IF('EVALUACIÓN 19-21'!P145="Probable",4,IF('EVALUACIÓN 19-21'!P145="Posible",3,IF('EVALUACIÓN 19-21'!P145="Improbable",2,IF('EVALUACIÓN 19-21'!P145="Raro",1)))))</f>
        <v>0</v>
      </c>
      <c r="N138" s="31" t="b">
        <f>IF('EVALUACIÓN 19-21'!Q145="Severo",5,IF('EVALUACIÓN 19-21'!Q145="Mayor",4,IF('EVALUACIÓN 19-21'!Q145="Moderado",3,IF('EVALUACIÓN 19-21'!Q145="Menor",2,IF('EVALUACIÓN 19-21'!Q145="Insignificante",1)))))</f>
        <v>0</v>
      </c>
      <c r="O138" s="31" t="str">
        <f t="shared" si="9"/>
        <v>FALSOFALSO</v>
      </c>
      <c r="Q138" s="31" t="b">
        <f>IF('EVALUACIÓN 19-21'!W145="Casi Seguro",5,IF('EVALUACIÓN 19-21'!W145="Probable",4,IF('EVALUACIÓN 19-21'!W145="Posible",3,IF('EVALUACIÓN 19-21'!W145="Improbable",2,IF('EVALUACIÓN 19-21'!W145="Raro",1)))))</f>
        <v>0</v>
      </c>
      <c r="R138" s="31" t="b">
        <f>IF('EVALUACIÓN 19-21'!X145="Severo",5,IF('EVALUACIÓN 19-21'!X145="Mayor",4,IF('EVALUACIÓN 19-21'!X145="Moderado",3,IF('EVALUACIÓN 19-21'!X145="Menor",2,IF('EVALUACIÓN 19-21'!X145="Insignificante",1)))))</f>
        <v>0</v>
      </c>
      <c r="S138" s="31" t="str">
        <f t="shared" si="10"/>
        <v>FALSOFALSO</v>
      </c>
      <c r="U138" s="31" t="b">
        <f>IF('EVALUACIÓN 22'!O145="Casi Seguro",5,IF('EVALUACIÓN 22'!O145="Probable",4,IF('EVALUACIÓN 22'!O145="Posible",3,IF('EVALUACIÓN 22'!O145="Improbable",2,IF('EVALUACIÓN 22'!O145="Raro",1)))))</f>
        <v>0</v>
      </c>
      <c r="V138" s="31" t="b">
        <f>IF('EVALUACIÓN 22'!P145="Severo",5,IF('EVALUACIÓN 22'!P145="Mayor",4,IF('EVALUACIÓN 22'!P145="Moderado",3,IF('EVALUACIÓN 22'!P145="Menor",2,IF('EVALUACIÓN 22'!P145="Insignificante",1)))))</f>
        <v>0</v>
      </c>
      <c r="W138" s="31" t="str">
        <f t="shared" si="11"/>
        <v>FALSOFALSO</v>
      </c>
    </row>
    <row r="139" spans="9:23" x14ac:dyDescent="0.2">
      <c r="I139" s="31" t="b">
        <f>IF('EVALUACIÓN 19-21'!I146="Casi Seguro",5,IF('EVALUACIÓN 19-21'!I146="Probable",4,IF('EVALUACIÓN 19-21'!I146="Posible",3,IF('EVALUACIÓN 19-21'!I146="Improbable",2,IF('EVALUACIÓN 19-21'!I146="Raro",1)))))</f>
        <v>0</v>
      </c>
      <c r="J139" s="31" t="b">
        <f>IF('EVALUACIÓN 19-21'!J146="Severo",5,IF('EVALUACIÓN 19-21'!J146="Mayor",4,IF('EVALUACIÓN 19-21'!J146="Moderado",3,IF('EVALUACIÓN 19-21'!J146="Menor",2,IF('EVALUACIÓN 19-21'!J146="Insignificante",1)))))</f>
        <v>0</v>
      </c>
      <c r="K139" s="31" t="str">
        <f t="shared" si="8"/>
        <v>FALSOFALSO</v>
      </c>
      <c r="L139" s="32"/>
      <c r="M139" s="31" t="b">
        <f>IF('EVALUACIÓN 19-21'!P146="Casi Seguro",5,IF('EVALUACIÓN 19-21'!P146="Probable",4,IF('EVALUACIÓN 19-21'!P146="Posible",3,IF('EVALUACIÓN 19-21'!P146="Improbable",2,IF('EVALUACIÓN 19-21'!P146="Raro",1)))))</f>
        <v>0</v>
      </c>
      <c r="N139" s="31" t="b">
        <f>IF('EVALUACIÓN 19-21'!Q146="Severo",5,IF('EVALUACIÓN 19-21'!Q146="Mayor",4,IF('EVALUACIÓN 19-21'!Q146="Moderado",3,IF('EVALUACIÓN 19-21'!Q146="Menor",2,IF('EVALUACIÓN 19-21'!Q146="Insignificante",1)))))</f>
        <v>0</v>
      </c>
      <c r="O139" s="31" t="str">
        <f t="shared" si="9"/>
        <v>FALSOFALSO</v>
      </c>
      <c r="Q139" s="31" t="b">
        <f>IF('EVALUACIÓN 19-21'!W146="Casi Seguro",5,IF('EVALUACIÓN 19-21'!W146="Probable",4,IF('EVALUACIÓN 19-21'!W146="Posible",3,IF('EVALUACIÓN 19-21'!W146="Improbable",2,IF('EVALUACIÓN 19-21'!W146="Raro",1)))))</f>
        <v>0</v>
      </c>
      <c r="R139" s="31" t="b">
        <f>IF('EVALUACIÓN 19-21'!X146="Severo",5,IF('EVALUACIÓN 19-21'!X146="Mayor",4,IF('EVALUACIÓN 19-21'!X146="Moderado",3,IF('EVALUACIÓN 19-21'!X146="Menor",2,IF('EVALUACIÓN 19-21'!X146="Insignificante",1)))))</f>
        <v>0</v>
      </c>
      <c r="S139" s="31" t="str">
        <f t="shared" si="10"/>
        <v>FALSOFALSO</v>
      </c>
      <c r="U139" s="31" t="b">
        <f>IF('EVALUACIÓN 22'!O146="Casi Seguro",5,IF('EVALUACIÓN 22'!O146="Probable",4,IF('EVALUACIÓN 22'!O146="Posible",3,IF('EVALUACIÓN 22'!O146="Improbable",2,IF('EVALUACIÓN 22'!O146="Raro",1)))))</f>
        <v>0</v>
      </c>
      <c r="V139" s="31" t="b">
        <f>IF('EVALUACIÓN 22'!P146="Severo",5,IF('EVALUACIÓN 22'!P146="Mayor",4,IF('EVALUACIÓN 22'!P146="Moderado",3,IF('EVALUACIÓN 22'!P146="Menor",2,IF('EVALUACIÓN 22'!P146="Insignificante",1)))))</f>
        <v>0</v>
      </c>
      <c r="W139" s="31" t="str">
        <f t="shared" si="11"/>
        <v>FALSOFALSO</v>
      </c>
    </row>
    <row r="140" spans="9:23" x14ac:dyDescent="0.2">
      <c r="I140" s="31" t="b">
        <f>IF('EVALUACIÓN 19-21'!I147="Casi Seguro",5,IF('EVALUACIÓN 19-21'!I147="Probable",4,IF('EVALUACIÓN 19-21'!I147="Posible",3,IF('EVALUACIÓN 19-21'!I147="Improbable",2,IF('EVALUACIÓN 19-21'!I147="Raro",1)))))</f>
        <v>0</v>
      </c>
      <c r="J140" s="31" t="b">
        <f>IF('EVALUACIÓN 19-21'!J147="Severo",5,IF('EVALUACIÓN 19-21'!J147="Mayor",4,IF('EVALUACIÓN 19-21'!J147="Moderado",3,IF('EVALUACIÓN 19-21'!J147="Menor",2,IF('EVALUACIÓN 19-21'!J147="Insignificante",1)))))</f>
        <v>0</v>
      </c>
      <c r="K140" s="31" t="str">
        <f t="shared" si="8"/>
        <v>FALSOFALSO</v>
      </c>
      <c r="L140" s="32"/>
      <c r="M140" s="31" t="b">
        <f>IF('EVALUACIÓN 19-21'!P147="Casi Seguro",5,IF('EVALUACIÓN 19-21'!P147="Probable",4,IF('EVALUACIÓN 19-21'!P147="Posible",3,IF('EVALUACIÓN 19-21'!P147="Improbable",2,IF('EVALUACIÓN 19-21'!P147="Raro",1)))))</f>
        <v>0</v>
      </c>
      <c r="N140" s="31" t="b">
        <f>IF('EVALUACIÓN 19-21'!Q147="Severo",5,IF('EVALUACIÓN 19-21'!Q147="Mayor",4,IF('EVALUACIÓN 19-21'!Q147="Moderado",3,IF('EVALUACIÓN 19-21'!Q147="Menor",2,IF('EVALUACIÓN 19-21'!Q147="Insignificante",1)))))</f>
        <v>0</v>
      </c>
      <c r="O140" s="31" t="str">
        <f t="shared" si="9"/>
        <v>FALSOFALSO</v>
      </c>
      <c r="Q140" s="31" t="b">
        <f>IF('EVALUACIÓN 19-21'!W147="Casi Seguro",5,IF('EVALUACIÓN 19-21'!W147="Probable",4,IF('EVALUACIÓN 19-21'!W147="Posible",3,IF('EVALUACIÓN 19-21'!W147="Improbable",2,IF('EVALUACIÓN 19-21'!W147="Raro",1)))))</f>
        <v>0</v>
      </c>
      <c r="R140" s="31" t="b">
        <f>IF('EVALUACIÓN 19-21'!X147="Severo",5,IF('EVALUACIÓN 19-21'!X147="Mayor",4,IF('EVALUACIÓN 19-21'!X147="Moderado",3,IF('EVALUACIÓN 19-21'!X147="Menor",2,IF('EVALUACIÓN 19-21'!X147="Insignificante",1)))))</f>
        <v>0</v>
      </c>
      <c r="S140" s="31" t="str">
        <f t="shared" si="10"/>
        <v>FALSOFALSO</v>
      </c>
      <c r="U140" s="31" t="b">
        <f>IF('EVALUACIÓN 22'!O147="Casi Seguro",5,IF('EVALUACIÓN 22'!O147="Probable",4,IF('EVALUACIÓN 22'!O147="Posible",3,IF('EVALUACIÓN 22'!O147="Improbable",2,IF('EVALUACIÓN 22'!O147="Raro",1)))))</f>
        <v>0</v>
      </c>
      <c r="V140" s="31" t="b">
        <f>IF('EVALUACIÓN 22'!P147="Severo",5,IF('EVALUACIÓN 22'!P147="Mayor",4,IF('EVALUACIÓN 22'!P147="Moderado",3,IF('EVALUACIÓN 22'!P147="Menor",2,IF('EVALUACIÓN 22'!P147="Insignificante",1)))))</f>
        <v>0</v>
      </c>
      <c r="W140" s="31" t="str">
        <f t="shared" si="11"/>
        <v>FALSOFALSO</v>
      </c>
    </row>
    <row r="141" spans="9:23" x14ac:dyDescent="0.2">
      <c r="I141" s="31" t="b">
        <f>IF('EVALUACIÓN 19-21'!I148="Casi Seguro",5,IF('EVALUACIÓN 19-21'!I148="Probable",4,IF('EVALUACIÓN 19-21'!I148="Posible",3,IF('EVALUACIÓN 19-21'!I148="Improbable",2,IF('EVALUACIÓN 19-21'!I148="Raro",1)))))</f>
        <v>0</v>
      </c>
      <c r="J141" s="31" t="b">
        <f>IF('EVALUACIÓN 19-21'!J148="Severo",5,IF('EVALUACIÓN 19-21'!J148="Mayor",4,IF('EVALUACIÓN 19-21'!J148="Moderado",3,IF('EVALUACIÓN 19-21'!J148="Menor",2,IF('EVALUACIÓN 19-21'!J148="Insignificante",1)))))</f>
        <v>0</v>
      </c>
      <c r="K141" s="31" t="str">
        <f t="shared" si="8"/>
        <v>FALSOFALSO</v>
      </c>
      <c r="L141" s="32"/>
      <c r="M141" s="31" t="b">
        <f>IF('EVALUACIÓN 19-21'!P148="Casi Seguro",5,IF('EVALUACIÓN 19-21'!P148="Probable",4,IF('EVALUACIÓN 19-21'!P148="Posible",3,IF('EVALUACIÓN 19-21'!P148="Improbable",2,IF('EVALUACIÓN 19-21'!P148="Raro",1)))))</f>
        <v>0</v>
      </c>
      <c r="N141" s="31" t="b">
        <f>IF('EVALUACIÓN 19-21'!Q148="Severo",5,IF('EVALUACIÓN 19-21'!Q148="Mayor",4,IF('EVALUACIÓN 19-21'!Q148="Moderado",3,IF('EVALUACIÓN 19-21'!Q148="Menor",2,IF('EVALUACIÓN 19-21'!Q148="Insignificante",1)))))</f>
        <v>0</v>
      </c>
      <c r="O141" s="31" t="str">
        <f t="shared" si="9"/>
        <v>FALSOFALSO</v>
      </c>
      <c r="Q141" s="31" t="b">
        <f>IF('EVALUACIÓN 19-21'!W148="Casi Seguro",5,IF('EVALUACIÓN 19-21'!W148="Probable",4,IF('EVALUACIÓN 19-21'!W148="Posible",3,IF('EVALUACIÓN 19-21'!W148="Improbable",2,IF('EVALUACIÓN 19-21'!W148="Raro",1)))))</f>
        <v>0</v>
      </c>
      <c r="R141" s="31" t="b">
        <f>IF('EVALUACIÓN 19-21'!X148="Severo",5,IF('EVALUACIÓN 19-21'!X148="Mayor",4,IF('EVALUACIÓN 19-21'!X148="Moderado",3,IF('EVALUACIÓN 19-21'!X148="Menor",2,IF('EVALUACIÓN 19-21'!X148="Insignificante",1)))))</f>
        <v>0</v>
      </c>
      <c r="S141" s="31" t="str">
        <f t="shared" si="10"/>
        <v>FALSOFALSO</v>
      </c>
      <c r="U141" s="31" t="b">
        <f>IF('EVALUACIÓN 22'!O148="Casi Seguro",5,IF('EVALUACIÓN 22'!O148="Probable",4,IF('EVALUACIÓN 22'!O148="Posible",3,IF('EVALUACIÓN 22'!O148="Improbable",2,IF('EVALUACIÓN 22'!O148="Raro",1)))))</f>
        <v>0</v>
      </c>
      <c r="V141" s="31" t="b">
        <f>IF('EVALUACIÓN 22'!P148="Severo",5,IF('EVALUACIÓN 22'!P148="Mayor",4,IF('EVALUACIÓN 22'!P148="Moderado",3,IF('EVALUACIÓN 22'!P148="Menor",2,IF('EVALUACIÓN 22'!P148="Insignificante",1)))))</f>
        <v>0</v>
      </c>
      <c r="W141" s="31" t="str">
        <f t="shared" si="11"/>
        <v>FALSOFALSO</v>
      </c>
    </row>
    <row r="142" spans="9:23" x14ac:dyDescent="0.2">
      <c r="I142" s="31" t="b">
        <f>IF('EVALUACIÓN 19-21'!I149="Casi Seguro",5,IF('EVALUACIÓN 19-21'!I149="Probable",4,IF('EVALUACIÓN 19-21'!I149="Posible",3,IF('EVALUACIÓN 19-21'!I149="Improbable",2,IF('EVALUACIÓN 19-21'!I149="Raro",1)))))</f>
        <v>0</v>
      </c>
      <c r="J142" s="31" t="b">
        <f>IF('EVALUACIÓN 19-21'!J149="Severo",5,IF('EVALUACIÓN 19-21'!J149="Mayor",4,IF('EVALUACIÓN 19-21'!J149="Moderado",3,IF('EVALUACIÓN 19-21'!J149="Menor",2,IF('EVALUACIÓN 19-21'!J149="Insignificante",1)))))</f>
        <v>0</v>
      </c>
      <c r="K142" s="31" t="str">
        <f t="shared" si="8"/>
        <v>FALSOFALSO</v>
      </c>
      <c r="L142" s="32"/>
      <c r="M142" s="31" t="b">
        <f>IF('EVALUACIÓN 19-21'!P149="Casi Seguro",5,IF('EVALUACIÓN 19-21'!P149="Probable",4,IF('EVALUACIÓN 19-21'!P149="Posible",3,IF('EVALUACIÓN 19-21'!P149="Improbable",2,IF('EVALUACIÓN 19-21'!P149="Raro",1)))))</f>
        <v>0</v>
      </c>
      <c r="N142" s="31" t="b">
        <f>IF('EVALUACIÓN 19-21'!Q149="Severo",5,IF('EVALUACIÓN 19-21'!Q149="Mayor",4,IF('EVALUACIÓN 19-21'!Q149="Moderado",3,IF('EVALUACIÓN 19-21'!Q149="Menor",2,IF('EVALUACIÓN 19-21'!Q149="Insignificante",1)))))</f>
        <v>0</v>
      </c>
      <c r="O142" s="31" t="str">
        <f t="shared" si="9"/>
        <v>FALSOFALSO</v>
      </c>
      <c r="Q142" s="31" t="b">
        <f>IF('EVALUACIÓN 19-21'!W149="Casi Seguro",5,IF('EVALUACIÓN 19-21'!W149="Probable",4,IF('EVALUACIÓN 19-21'!W149="Posible",3,IF('EVALUACIÓN 19-21'!W149="Improbable",2,IF('EVALUACIÓN 19-21'!W149="Raro",1)))))</f>
        <v>0</v>
      </c>
      <c r="R142" s="31" t="b">
        <f>IF('EVALUACIÓN 19-21'!X149="Severo",5,IF('EVALUACIÓN 19-21'!X149="Mayor",4,IF('EVALUACIÓN 19-21'!X149="Moderado",3,IF('EVALUACIÓN 19-21'!X149="Menor",2,IF('EVALUACIÓN 19-21'!X149="Insignificante",1)))))</f>
        <v>0</v>
      </c>
      <c r="S142" s="31" t="str">
        <f t="shared" si="10"/>
        <v>FALSOFALSO</v>
      </c>
      <c r="U142" s="31" t="b">
        <f>IF('EVALUACIÓN 22'!O149="Casi Seguro",5,IF('EVALUACIÓN 22'!O149="Probable",4,IF('EVALUACIÓN 22'!O149="Posible",3,IF('EVALUACIÓN 22'!O149="Improbable",2,IF('EVALUACIÓN 22'!O149="Raro",1)))))</f>
        <v>0</v>
      </c>
      <c r="V142" s="31" t="b">
        <f>IF('EVALUACIÓN 22'!P149="Severo",5,IF('EVALUACIÓN 22'!P149="Mayor",4,IF('EVALUACIÓN 22'!P149="Moderado",3,IF('EVALUACIÓN 22'!P149="Menor",2,IF('EVALUACIÓN 22'!P149="Insignificante",1)))))</f>
        <v>0</v>
      </c>
      <c r="W142" s="31" t="str">
        <f t="shared" si="11"/>
        <v>FALSOFALSO</v>
      </c>
    </row>
    <row r="143" spans="9:23" x14ac:dyDescent="0.2">
      <c r="I143" s="31" t="b">
        <f>IF('EVALUACIÓN 19-21'!I150="Casi Seguro",5,IF('EVALUACIÓN 19-21'!I150="Probable",4,IF('EVALUACIÓN 19-21'!I150="Posible",3,IF('EVALUACIÓN 19-21'!I150="Improbable",2,IF('EVALUACIÓN 19-21'!I150="Raro",1)))))</f>
        <v>0</v>
      </c>
      <c r="J143" s="31" t="b">
        <f>IF('EVALUACIÓN 19-21'!J150="Severo",5,IF('EVALUACIÓN 19-21'!J150="Mayor",4,IF('EVALUACIÓN 19-21'!J150="Moderado",3,IF('EVALUACIÓN 19-21'!J150="Menor",2,IF('EVALUACIÓN 19-21'!J150="Insignificante",1)))))</f>
        <v>0</v>
      </c>
      <c r="K143" s="31" t="str">
        <f t="shared" si="8"/>
        <v>FALSOFALSO</v>
      </c>
      <c r="L143" s="32"/>
      <c r="M143" s="31" t="b">
        <f>IF('EVALUACIÓN 19-21'!P150="Casi Seguro",5,IF('EVALUACIÓN 19-21'!P150="Probable",4,IF('EVALUACIÓN 19-21'!P150="Posible",3,IF('EVALUACIÓN 19-21'!P150="Improbable",2,IF('EVALUACIÓN 19-21'!P150="Raro",1)))))</f>
        <v>0</v>
      </c>
      <c r="N143" s="31" t="b">
        <f>IF('EVALUACIÓN 19-21'!Q150="Severo",5,IF('EVALUACIÓN 19-21'!Q150="Mayor",4,IF('EVALUACIÓN 19-21'!Q150="Moderado",3,IF('EVALUACIÓN 19-21'!Q150="Menor",2,IF('EVALUACIÓN 19-21'!Q150="Insignificante",1)))))</f>
        <v>0</v>
      </c>
      <c r="O143" s="31" t="str">
        <f t="shared" si="9"/>
        <v>FALSOFALSO</v>
      </c>
      <c r="Q143" s="31" t="b">
        <f>IF('EVALUACIÓN 19-21'!W150="Casi Seguro",5,IF('EVALUACIÓN 19-21'!W150="Probable",4,IF('EVALUACIÓN 19-21'!W150="Posible",3,IF('EVALUACIÓN 19-21'!W150="Improbable",2,IF('EVALUACIÓN 19-21'!W150="Raro",1)))))</f>
        <v>0</v>
      </c>
      <c r="R143" s="31" t="b">
        <f>IF('EVALUACIÓN 19-21'!X150="Severo",5,IF('EVALUACIÓN 19-21'!X150="Mayor",4,IF('EVALUACIÓN 19-21'!X150="Moderado",3,IF('EVALUACIÓN 19-21'!X150="Menor",2,IF('EVALUACIÓN 19-21'!X150="Insignificante",1)))))</f>
        <v>0</v>
      </c>
      <c r="S143" s="31" t="str">
        <f t="shared" si="10"/>
        <v>FALSOFALSO</v>
      </c>
      <c r="U143" s="31" t="b">
        <f>IF('EVALUACIÓN 22'!O150="Casi Seguro",5,IF('EVALUACIÓN 22'!O150="Probable",4,IF('EVALUACIÓN 22'!O150="Posible",3,IF('EVALUACIÓN 22'!O150="Improbable",2,IF('EVALUACIÓN 22'!O150="Raro",1)))))</f>
        <v>0</v>
      </c>
      <c r="V143" s="31" t="b">
        <f>IF('EVALUACIÓN 22'!P150="Severo",5,IF('EVALUACIÓN 22'!P150="Mayor",4,IF('EVALUACIÓN 22'!P150="Moderado",3,IF('EVALUACIÓN 22'!P150="Menor",2,IF('EVALUACIÓN 22'!P150="Insignificante",1)))))</f>
        <v>0</v>
      </c>
      <c r="W143" s="31" t="str">
        <f t="shared" si="11"/>
        <v>FALSOFALSO</v>
      </c>
    </row>
    <row r="144" spans="9:23" x14ac:dyDescent="0.2">
      <c r="I144" s="31" t="b">
        <f>IF('EVALUACIÓN 19-21'!I151="Casi Seguro",5,IF('EVALUACIÓN 19-21'!I151="Probable",4,IF('EVALUACIÓN 19-21'!I151="Posible",3,IF('EVALUACIÓN 19-21'!I151="Improbable",2,IF('EVALUACIÓN 19-21'!I151="Raro",1)))))</f>
        <v>0</v>
      </c>
      <c r="J144" s="31" t="b">
        <f>IF('EVALUACIÓN 19-21'!J151="Severo",5,IF('EVALUACIÓN 19-21'!J151="Mayor",4,IF('EVALUACIÓN 19-21'!J151="Moderado",3,IF('EVALUACIÓN 19-21'!J151="Menor",2,IF('EVALUACIÓN 19-21'!J151="Insignificante",1)))))</f>
        <v>0</v>
      </c>
      <c r="K144" s="31" t="str">
        <f t="shared" si="8"/>
        <v>FALSOFALSO</v>
      </c>
      <c r="L144" s="32"/>
      <c r="M144" s="31" t="b">
        <f>IF('EVALUACIÓN 19-21'!P151="Casi Seguro",5,IF('EVALUACIÓN 19-21'!P151="Probable",4,IF('EVALUACIÓN 19-21'!P151="Posible",3,IF('EVALUACIÓN 19-21'!P151="Improbable",2,IF('EVALUACIÓN 19-21'!P151="Raro",1)))))</f>
        <v>0</v>
      </c>
      <c r="N144" s="31" t="b">
        <f>IF('EVALUACIÓN 19-21'!Q151="Severo",5,IF('EVALUACIÓN 19-21'!Q151="Mayor",4,IF('EVALUACIÓN 19-21'!Q151="Moderado",3,IF('EVALUACIÓN 19-21'!Q151="Menor",2,IF('EVALUACIÓN 19-21'!Q151="Insignificante",1)))))</f>
        <v>0</v>
      </c>
      <c r="O144" s="31" t="str">
        <f t="shared" si="9"/>
        <v>FALSOFALSO</v>
      </c>
      <c r="Q144" s="31" t="b">
        <f>IF('EVALUACIÓN 19-21'!W151="Casi Seguro",5,IF('EVALUACIÓN 19-21'!W151="Probable",4,IF('EVALUACIÓN 19-21'!W151="Posible",3,IF('EVALUACIÓN 19-21'!W151="Improbable",2,IF('EVALUACIÓN 19-21'!W151="Raro",1)))))</f>
        <v>0</v>
      </c>
      <c r="R144" s="31" t="b">
        <f>IF('EVALUACIÓN 19-21'!X151="Severo",5,IF('EVALUACIÓN 19-21'!X151="Mayor",4,IF('EVALUACIÓN 19-21'!X151="Moderado",3,IF('EVALUACIÓN 19-21'!X151="Menor",2,IF('EVALUACIÓN 19-21'!X151="Insignificante",1)))))</f>
        <v>0</v>
      </c>
      <c r="S144" s="31" t="str">
        <f t="shared" si="10"/>
        <v>FALSOFALSO</v>
      </c>
      <c r="U144" s="31" t="b">
        <f>IF('EVALUACIÓN 22'!O151="Casi Seguro",5,IF('EVALUACIÓN 22'!O151="Probable",4,IF('EVALUACIÓN 22'!O151="Posible",3,IF('EVALUACIÓN 22'!O151="Improbable",2,IF('EVALUACIÓN 22'!O151="Raro",1)))))</f>
        <v>0</v>
      </c>
      <c r="V144" s="31" t="b">
        <f>IF('EVALUACIÓN 22'!P151="Severo",5,IF('EVALUACIÓN 22'!P151="Mayor",4,IF('EVALUACIÓN 22'!P151="Moderado",3,IF('EVALUACIÓN 22'!P151="Menor",2,IF('EVALUACIÓN 22'!P151="Insignificante",1)))))</f>
        <v>0</v>
      </c>
      <c r="W144" s="31" t="str">
        <f t="shared" si="11"/>
        <v>FALSOFALSO</v>
      </c>
    </row>
    <row r="145" spans="9:23" x14ac:dyDescent="0.2">
      <c r="I145" s="31" t="b">
        <f>IF('EVALUACIÓN 19-21'!I152="Casi Seguro",5,IF('EVALUACIÓN 19-21'!I152="Probable",4,IF('EVALUACIÓN 19-21'!I152="Posible",3,IF('EVALUACIÓN 19-21'!I152="Improbable",2,IF('EVALUACIÓN 19-21'!I152="Raro",1)))))</f>
        <v>0</v>
      </c>
      <c r="J145" s="31" t="b">
        <f>IF('EVALUACIÓN 19-21'!J152="Severo",5,IF('EVALUACIÓN 19-21'!J152="Mayor",4,IF('EVALUACIÓN 19-21'!J152="Moderado",3,IF('EVALUACIÓN 19-21'!J152="Menor",2,IF('EVALUACIÓN 19-21'!J152="Insignificante",1)))))</f>
        <v>0</v>
      </c>
      <c r="K145" s="31" t="str">
        <f t="shared" si="8"/>
        <v>FALSOFALSO</v>
      </c>
      <c r="L145" s="32"/>
      <c r="M145" s="31" t="b">
        <f>IF('EVALUACIÓN 19-21'!P152="Casi Seguro",5,IF('EVALUACIÓN 19-21'!P152="Probable",4,IF('EVALUACIÓN 19-21'!P152="Posible",3,IF('EVALUACIÓN 19-21'!P152="Improbable",2,IF('EVALUACIÓN 19-21'!P152="Raro",1)))))</f>
        <v>0</v>
      </c>
      <c r="N145" s="31" t="b">
        <f>IF('EVALUACIÓN 19-21'!Q152="Severo",5,IF('EVALUACIÓN 19-21'!Q152="Mayor",4,IF('EVALUACIÓN 19-21'!Q152="Moderado",3,IF('EVALUACIÓN 19-21'!Q152="Menor",2,IF('EVALUACIÓN 19-21'!Q152="Insignificante",1)))))</f>
        <v>0</v>
      </c>
      <c r="O145" s="31" t="str">
        <f t="shared" si="9"/>
        <v>FALSOFALSO</v>
      </c>
      <c r="Q145" s="31" t="b">
        <f>IF('EVALUACIÓN 19-21'!W152="Casi Seguro",5,IF('EVALUACIÓN 19-21'!W152="Probable",4,IF('EVALUACIÓN 19-21'!W152="Posible",3,IF('EVALUACIÓN 19-21'!W152="Improbable",2,IF('EVALUACIÓN 19-21'!W152="Raro",1)))))</f>
        <v>0</v>
      </c>
      <c r="R145" s="31" t="b">
        <f>IF('EVALUACIÓN 19-21'!X152="Severo",5,IF('EVALUACIÓN 19-21'!X152="Mayor",4,IF('EVALUACIÓN 19-21'!X152="Moderado",3,IF('EVALUACIÓN 19-21'!X152="Menor",2,IF('EVALUACIÓN 19-21'!X152="Insignificante",1)))))</f>
        <v>0</v>
      </c>
      <c r="S145" s="31" t="str">
        <f t="shared" si="10"/>
        <v>FALSOFALSO</v>
      </c>
      <c r="U145" s="31" t="b">
        <f>IF('EVALUACIÓN 22'!O152="Casi Seguro",5,IF('EVALUACIÓN 22'!O152="Probable",4,IF('EVALUACIÓN 22'!O152="Posible",3,IF('EVALUACIÓN 22'!O152="Improbable",2,IF('EVALUACIÓN 22'!O152="Raro",1)))))</f>
        <v>0</v>
      </c>
      <c r="V145" s="31" t="b">
        <f>IF('EVALUACIÓN 22'!P152="Severo",5,IF('EVALUACIÓN 22'!P152="Mayor",4,IF('EVALUACIÓN 22'!P152="Moderado",3,IF('EVALUACIÓN 22'!P152="Menor",2,IF('EVALUACIÓN 22'!P152="Insignificante",1)))))</f>
        <v>0</v>
      </c>
      <c r="W145" s="31" t="str">
        <f t="shared" si="11"/>
        <v>FALSOFALSO</v>
      </c>
    </row>
    <row r="146" spans="9:23" x14ac:dyDescent="0.2">
      <c r="I146" s="31" t="b">
        <f>IF('EVALUACIÓN 19-21'!I153="Casi Seguro",5,IF('EVALUACIÓN 19-21'!I153="Probable",4,IF('EVALUACIÓN 19-21'!I153="Posible",3,IF('EVALUACIÓN 19-21'!I153="Improbable",2,IF('EVALUACIÓN 19-21'!I153="Raro",1)))))</f>
        <v>0</v>
      </c>
      <c r="J146" s="31" t="b">
        <f>IF('EVALUACIÓN 19-21'!J153="Severo",5,IF('EVALUACIÓN 19-21'!J153="Mayor",4,IF('EVALUACIÓN 19-21'!J153="Moderado",3,IF('EVALUACIÓN 19-21'!J153="Menor",2,IF('EVALUACIÓN 19-21'!J153="Insignificante",1)))))</f>
        <v>0</v>
      </c>
      <c r="K146" s="31" t="str">
        <f t="shared" si="8"/>
        <v>FALSOFALSO</v>
      </c>
      <c r="L146" s="32"/>
      <c r="M146" s="31" t="b">
        <f>IF('EVALUACIÓN 19-21'!P153="Casi Seguro",5,IF('EVALUACIÓN 19-21'!P153="Probable",4,IF('EVALUACIÓN 19-21'!P153="Posible",3,IF('EVALUACIÓN 19-21'!P153="Improbable",2,IF('EVALUACIÓN 19-21'!P153="Raro",1)))))</f>
        <v>0</v>
      </c>
      <c r="N146" s="31" t="b">
        <f>IF('EVALUACIÓN 19-21'!Q153="Severo",5,IF('EVALUACIÓN 19-21'!Q153="Mayor",4,IF('EVALUACIÓN 19-21'!Q153="Moderado",3,IF('EVALUACIÓN 19-21'!Q153="Menor",2,IF('EVALUACIÓN 19-21'!Q153="Insignificante",1)))))</f>
        <v>0</v>
      </c>
      <c r="O146" s="31" t="str">
        <f t="shared" si="9"/>
        <v>FALSOFALSO</v>
      </c>
      <c r="Q146" s="31" t="b">
        <f>IF('EVALUACIÓN 19-21'!W153="Casi Seguro",5,IF('EVALUACIÓN 19-21'!W153="Probable",4,IF('EVALUACIÓN 19-21'!W153="Posible",3,IF('EVALUACIÓN 19-21'!W153="Improbable",2,IF('EVALUACIÓN 19-21'!W153="Raro",1)))))</f>
        <v>0</v>
      </c>
      <c r="R146" s="31" t="b">
        <f>IF('EVALUACIÓN 19-21'!X153="Severo",5,IF('EVALUACIÓN 19-21'!X153="Mayor",4,IF('EVALUACIÓN 19-21'!X153="Moderado",3,IF('EVALUACIÓN 19-21'!X153="Menor",2,IF('EVALUACIÓN 19-21'!X153="Insignificante",1)))))</f>
        <v>0</v>
      </c>
      <c r="S146" s="31" t="str">
        <f t="shared" si="10"/>
        <v>FALSOFALSO</v>
      </c>
      <c r="U146" s="31" t="b">
        <f>IF('EVALUACIÓN 22'!O153="Casi Seguro",5,IF('EVALUACIÓN 22'!O153="Probable",4,IF('EVALUACIÓN 22'!O153="Posible",3,IF('EVALUACIÓN 22'!O153="Improbable",2,IF('EVALUACIÓN 22'!O153="Raro",1)))))</f>
        <v>0</v>
      </c>
      <c r="V146" s="31" t="b">
        <f>IF('EVALUACIÓN 22'!P153="Severo",5,IF('EVALUACIÓN 22'!P153="Mayor",4,IF('EVALUACIÓN 22'!P153="Moderado",3,IF('EVALUACIÓN 22'!P153="Menor",2,IF('EVALUACIÓN 22'!P153="Insignificante",1)))))</f>
        <v>0</v>
      </c>
      <c r="W146" s="31" t="str">
        <f t="shared" si="11"/>
        <v>FALSOFALSO</v>
      </c>
    </row>
    <row r="147" spans="9:23" x14ac:dyDescent="0.2">
      <c r="I147" s="31" t="b">
        <f>IF('EVALUACIÓN 19-21'!I154="Casi Seguro",5,IF('EVALUACIÓN 19-21'!I154="Probable",4,IF('EVALUACIÓN 19-21'!I154="Posible",3,IF('EVALUACIÓN 19-21'!I154="Improbable",2,IF('EVALUACIÓN 19-21'!I154="Raro",1)))))</f>
        <v>0</v>
      </c>
      <c r="J147" s="31" t="b">
        <f>IF('EVALUACIÓN 19-21'!J154="Severo",5,IF('EVALUACIÓN 19-21'!J154="Mayor",4,IF('EVALUACIÓN 19-21'!J154="Moderado",3,IF('EVALUACIÓN 19-21'!J154="Menor",2,IF('EVALUACIÓN 19-21'!J154="Insignificante",1)))))</f>
        <v>0</v>
      </c>
      <c r="K147" s="31" t="str">
        <f t="shared" si="8"/>
        <v>FALSOFALSO</v>
      </c>
      <c r="L147" s="32"/>
      <c r="M147" s="31" t="b">
        <f>IF('EVALUACIÓN 19-21'!P154="Casi Seguro",5,IF('EVALUACIÓN 19-21'!P154="Probable",4,IF('EVALUACIÓN 19-21'!P154="Posible",3,IF('EVALUACIÓN 19-21'!P154="Improbable",2,IF('EVALUACIÓN 19-21'!P154="Raro",1)))))</f>
        <v>0</v>
      </c>
      <c r="N147" s="31" t="b">
        <f>IF('EVALUACIÓN 19-21'!Q154="Severo",5,IF('EVALUACIÓN 19-21'!Q154="Mayor",4,IF('EVALUACIÓN 19-21'!Q154="Moderado",3,IF('EVALUACIÓN 19-21'!Q154="Menor",2,IF('EVALUACIÓN 19-21'!Q154="Insignificante",1)))))</f>
        <v>0</v>
      </c>
      <c r="O147" s="31" t="str">
        <f t="shared" si="9"/>
        <v>FALSOFALSO</v>
      </c>
      <c r="Q147" s="31" t="b">
        <f>IF('EVALUACIÓN 19-21'!W154="Casi Seguro",5,IF('EVALUACIÓN 19-21'!W154="Probable",4,IF('EVALUACIÓN 19-21'!W154="Posible",3,IF('EVALUACIÓN 19-21'!W154="Improbable",2,IF('EVALUACIÓN 19-21'!W154="Raro",1)))))</f>
        <v>0</v>
      </c>
      <c r="R147" s="31" t="b">
        <f>IF('EVALUACIÓN 19-21'!X154="Severo",5,IF('EVALUACIÓN 19-21'!X154="Mayor",4,IF('EVALUACIÓN 19-21'!X154="Moderado",3,IF('EVALUACIÓN 19-21'!X154="Menor",2,IF('EVALUACIÓN 19-21'!X154="Insignificante",1)))))</f>
        <v>0</v>
      </c>
      <c r="S147" s="31" t="str">
        <f t="shared" si="10"/>
        <v>FALSOFALSO</v>
      </c>
      <c r="U147" s="31" t="b">
        <f>IF('EVALUACIÓN 22'!O154="Casi Seguro",5,IF('EVALUACIÓN 22'!O154="Probable",4,IF('EVALUACIÓN 22'!O154="Posible",3,IF('EVALUACIÓN 22'!O154="Improbable",2,IF('EVALUACIÓN 22'!O154="Raro",1)))))</f>
        <v>0</v>
      </c>
      <c r="V147" s="31" t="b">
        <f>IF('EVALUACIÓN 22'!P154="Severo",5,IF('EVALUACIÓN 22'!P154="Mayor",4,IF('EVALUACIÓN 22'!P154="Moderado",3,IF('EVALUACIÓN 22'!P154="Menor",2,IF('EVALUACIÓN 22'!P154="Insignificante",1)))))</f>
        <v>0</v>
      </c>
      <c r="W147" s="31" t="str">
        <f t="shared" si="11"/>
        <v>FALSOFALSO</v>
      </c>
    </row>
    <row r="148" spans="9:23" x14ac:dyDescent="0.2">
      <c r="I148" s="31" t="b">
        <f>IF('EVALUACIÓN 19-21'!I155="Casi Seguro",5,IF('EVALUACIÓN 19-21'!I155="Probable",4,IF('EVALUACIÓN 19-21'!I155="Posible",3,IF('EVALUACIÓN 19-21'!I155="Improbable",2,IF('EVALUACIÓN 19-21'!I155="Raro",1)))))</f>
        <v>0</v>
      </c>
      <c r="J148" s="31" t="b">
        <f>IF('EVALUACIÓN 19-21'!J155="Severo",5,IF('EVALUACIÓN 19-21'!J155="Mayor",4,IF('EVALUACIÓN 19-21'!J155="Moderado",3,IF('EVALUACIÓN 19-21'!J155="Menor",2,IF('EVALUACIÓN 19-21'!J155="Insignificante",1)))))</f>
        <v>0</v>
      </c>
      <c r="K148" s="31" t="str">
        <f t="shared" si="8"/>
        <v>FALSOFALSO</v>
      </c>
      <c r="L148" s="32"/>
      <c r="M148" s="31" t="b">
        <f>IF('EVALUACIÓN 19-21'!P155="Casi Seguro",5,IF('EVALUACIÓN 19-21'!P155="Probable",4,IF('EVALUACIÓN 19-21'!P155="Posible",3,IF('EVALUACIÓN 19-21'!P155="Improbable",2,IF('EVALUACIÓN 19-21'!P155="Raro",1)))))</f>
        <v>0</v>
      </c>
      <c r="N148" s="31" t="b">
        <f>IF('EVALUACIÓN 19-21'!Q155="Severo",5,IF('EVALUACIÓN 19-21'!Q155="Mayor",4,IF('EVALUACIÓN 19-21'!Q155="Moderado",3,IF('EVALUACIÓN 19-21'!Q155="Menor",2,IF('EVALUACIÓN 19-21'!Q155="Insignificante",1)))))</f>
        <v>0</v>
      </c>
      <c r="O148" s="31" t="str">
        <f t="shared" si="9"/>
        <v>FALSOFALSO</v>
      </c>
      <c r="Q148" s="31" t="b">
        <f>IF('EVALUACIÓN 19-21'!W155="Casi Seguro",5,IF('EVALUACIÓN 19-21'!W155="Probable",4,IF('EVALUACIÓN 19-21'!W155="Posible",3,IF('EVALUACIÓN 19-21'!W155="Improbable",2,IF('EVALUACIÓN 19-21'!W155="Raro",1)))))</f>
        <v>0</v>
      </c>
      <c r="R148" s="31" t="b">
        <f>IF('EVALUACIÓN 19-21'!X155="Severo",5,IF('EVALUACIÓN 19-21'!X155="Mayor",4,IF('EVALUACIÓN 19-21'!X155="Moderado",3,IF('EVALUACIÓN 19-21'!X155="Menor",2,IF('EVALUACIÓN 19-21'!X155="Insignificante",1)))))</f>
        <v>0</v>
      </c>
      <c r="S148" s="31" t="str">
        <f t="shared" si="10"/>
        <v>FALSOFALSO</v>
      </c>
      <c r="U148" s="31" t="b">
        <f>IF('EVALUACIÓN 22'!O155="Casi Seguro",5,IF('EVALUACIÓN 22'!O155="Probable",4,IF('EVALUACIÓN 22'!O155="Posible",3,IF('EVALUACIÓN 22'!O155="Improbable",2,IF('EVALUACIÓN 22'!O155="Raro",1)))))</f>
        <v>0</v>
      </c>
      <c r="V148" s="31" t="b">
        <f>IF('EVALUACIÓN 22'!P155="Severo",5,IF('EVALUACIÓN 22'!P155="Mayor",4,IF('EVALUACIÓN 22'!P155="Moderado",3,IF('EVALUACIÓN 22'!P155="Menor",2,IF('EVALUACIÓN 22'!P155="Insignificante",1)))))</f>
        <v>0</v>
      </c>
      <c r="W148" s="31" t="str">
        <f t="shared" si="11"/>
        <v>FALSOFALSO</v>
      </c>
    </row>
    <row r="149" spans="9:23" x14ac:dyDescent="0.2">
      <c r="I149" s="31" t="b">
        <f>IF('EVALUACIÓN 19-21'!I156="Casi Seguro",5,IF('EVALUACIÓN 19-21'!I156="Probable",4,IF('EVALUACIÓN 19-21'!I156="Posible",3,IF('EVALUACIÓN 19-21'!I156="Improbable",2,IF('EVALUACIÓN 19-21'!I156="Raro",1)))))</f>
        <v>0</v>
      </c>
      <c r="J149" s="31" t="b">
        <f>IF('EVALUACIÓN 19-21'!J156="Severo",5,IF('EVALUACIÓN 19-21'!J156="Mayor",4,IF('EVALUACIÓN 19-21'!J156="Moderado",3,IF('EVALUACIÓN 19-21'!J156="Menor",2,IF('EVALUACIÓN 19-21'!J156="Insignificante",1)))))</f>
        <v>0</v>
      </c>
      <c r="K149" s="31" t="str">
        <f t="shared" si="8"/>
        <v>FALSOFALSO</v>
      </c>
      <c r="L149" s="32"/>
      <c r="M149" s="31" t="b">
        <f>IF('EVALUACIÓN 19-21'!P156="Casi Seguro",5,IF('EVALUACIÓN 19-21'!P156="Probable",4,IF('EVALUACIÓN 19-21'!P156="Posible",3,IF('EVALUACIÓN 19-21'!P156="Improbable",2,IF('EVALUACIÓN 19-21'!P156="Raro",1)))))</f>
        <v>0</v>
      </c>
      <c r="N149" s="31" t="b">
        <f>IF('EVALUACIÓN 19-21'!Q156="Severo",5,IF('EVALUACIÓN 19-21'!Q156="Mayor",4,IF('EVALUACIÓN 19-21'!Q156="Moderado",3,IF('EVALUACIÓN 19-21'!Q156="Menor",2,IF('EVALUACIÓN 19-21'!Q156="Insignificante",1)))))</f>
        <v>0</v>
      </c>
      <c r="O149" s="31" t="str">
        <f t="shared" si="9"/>
        <v>FALSOFALSO</v>
      </c>
      <c r="Q149" s="31" t="b">
        <f>IF('EVALUACIÓN 19-21'!W156="Casi Seguro",5,IF('EVALUACIÓN 19-21'!W156="Probable",4,IF('EVALUACIÓN 19-21'!W156="Posible",3,IF('EVALUACIÓN 19-21'!W156="Improbable",2,IF('EVALUACIÓN 19-21'!W156="Raro",1)))))</f>
        <v>0</v>
      </c>
      <c r="R149" s="31" t="b">
        <f>IF('EVALUACIÓN 19-21'!X156="Severo",5,IF('EVALUACIÓN 19-21'!X156="Mayor",4,IF('EVALUACIÓN 19-21'!X156="Moderado",3,IF('EVALUACIÓN 19-21'!X156="Menor",2,IF('EVALUACIÓN 19-21'!X156="Insignificante",1)))))</f>
        <v>0</v>
      </c>
      <c r="S149" s="31" t="str">
        <f t="shared" si="10"/>
        <v>FALSOFALSO</v>
      </c>
      <c r="U149" s="31" t="b">
        <f>IF('EVALUACIÓN 22'!O156="Casi Seguro",5,IF('EVALUACIÓN 22'!O156="Probable",4,IF('EVALUACIÓN 22'!O156="Posible",3,IF('EVALUACIÓN 22'!O156="Improbable",2,IF('EVALUACIÓN 22'!O156="Raro",1)))))</f>
        <v>0</v>
      </c>
      <c r="V149" s="31" t="b">
        <f>IF('EVALUACIÓN 22'!P156="Severo",5,IF('EVALUACIÓN 22'!P156="Mayor",4,IF('EVALUACIÓN 22'!P156="Moderado",3,IF('EVALUACIÓN 22'!P156="Menor",2,IF('EVALUACIÓN 22'!P156="Insignificante",1)))))</f>
        <v>0</v>
      </c>
      <c r="W149" s="31" t="str">
        <f t="shared" si="11"/>
        <v>FALSOFALSO</v>
      </c>
    </row>
    <row r="150" spans="9:23" x14ac:dyDescent="0.2">
      <c r="I150" s="31" t="b">
        <f>IF('EVALUACIÓN 19-21'!I157="Casi Seguro",5,IF('EVALUACIÓN 19-21'!I157="Probable",4,IF('EVALUACIÓN 19-21'!I157="Posible",3,IF('EVALUACIÓN 19-21'!I157="Improbable",2,IF('EVALUACIÓN 19-21'!I157="Raro",1)))))</f>
        <v>0</v>
      </c>
      <c r="J150" s="31" t="b">
        <f>IF('EVALUACIÓN 19-21'!J157="Severo",5,IF('EVALUACIÓN 19-21'!J157="Mayor",4,IF('EVALUACIÓN 19-21'!J157="Moderado",3,IF('EVALUACIÓN 19-21'!J157="Menor",2,IF('EVALUACIÓN 19-21'!J157="Insignificante",1)))))</f>
        <v>0</v>
      </c>
      <c r="K150" s="31" t="str">
        <f t="shared" si="8"/>
        <v>FALSOFALSO</v>
      </c>
      <c r="L150" s="32"/>
      <c r="M150" s="31" t="b">
        <f>IF('EVALUACIÓN 19-21'!P157="Casi Seguro",5,IF('EVALUACIÓN 19-21'!P157="Probable",4,IF('EVALUACIÓN 19-21'!P157="Posible",3,IF('EVALUACIÓN 19-21'!P157="Improbable",2,IF('EVALUACIÓN 19-21'!P157="Raro",1)))))</f>
        <v>0</v>
      </c>
      <c r="N150" s="31" t="b">
        <f>IF('EVALUACIÓN 19-21'!Q157="Severo",5,IF('EVALUACIÓN 19-21'!Q157="Mayor",4,IF('EVALUACIÓN 19-21'!Q157="Moderado",3,IF('EVALUACIÓN 19-21'!Q157="Menor",2,IF('EVALUACIÓN 19-21'!Q157="Insignificante",1)))))</f>
        <v>0</v>
      </c>
      <c r="O150" s="31" t="str">
        <f t="shared" si="9"/>
        <v>FALSOFALSO</v>
      </c>
      <c r="Q150" s="31" t="b">
        <f>IF('EVALUACIÓN 19-21'!W157="Casi Seguro",5,IF('EVALUACIÓN 19-21'!W157="Probable",4,IF('EVALUACIÓN 19-21'!W157="Posible",3,IF('EVALUACIÓN 19-21'!W157="Improbable",2,IF('EVALUACIÓN 19-21'!W157="Raro",1)))))</f>
        <v>0</v>
      </c>
      <c r="R150" s="31" t="b">
        <f>IF('EVALUACIÓN 19-21'!X157="Severo",5,IF('EVALUACIÓN 19-21'!X157="Mayor",4,IF('EVALUACIÓN 19-21'!X157="Moderado",3,IF('EVALUACIÓN 19-21'!X157="Menor",2,IF('EVALUACIÓN 19-21'!X157="Insignificante",1)))))</f>
        <v>0</v>
      </c>
      <c r="S150" s="31" t="str">
        <f t="shared" si="10"/>
        <v>FALSOFALSO</v>
      </c>
      <c r="U150" s="31" t="b">
        <f>IF('EVALUACIÓN 22'!O157="Casi Seguro",5,IF('EVALUACIÓN 22'!O157="Probable",4,IF('EVALUACIÓN 22'!O157="Posible",3,IF('EVALUACIÓN 22'!O157="Improbable",2,IF('EVALUACIÓN 22'!O157="Raro",1)))))</f>
        <v>0</v>
      </c>
      <c r="V150" s="31" t="b">
        <f>IF('EVALUACIÓN 22'!P157="Severo",5,IF('EVALUACIÓN 22'!P157="Mayor",4,IF('EVALUACIÓN 22'!P157="Moderado",3,IF('EVALUACIÓN 22'!P157="Menor",2,IF('EVALUACIÓN 22'!P157="Insignificante",1)))))</f>
        <v>0</v>
      </c>
      <c r="W150" s="31" t="str">
        <f t="shared" si="11"/>
        <v>FALSOFALSO</v>
      </c>
    </row>
    <row r="151" spans="9:23" x14ac:dyDescent="0.2">
      <c r="I151" s="31" t="b">
        <f>IF('EVALUACIÓN 19-21'!I158="Casi Seguro",5,IF('EVALUACIÓN 19-21'!I158="Probable",4,IF('EVALUACIÓN 19-21'!I158="Posible",3,IF('EVALUACIÓN 19-21'!I158="Improbable",2,IF('EVALUACIÓN 19-21'!I158="Raro",1)))))</f>
        <v>0</v>
      </c>
      <c r="J151" s="31" t="b">
        <f>IF('EVALUACIÓN 19-21'!J158="Severo",5,IF('EVALUACIÓN 19-21'!J158="Mayor",4,IF('EVALUACIÓN 19-21'!J158="Moderado",3,IF('EVALUACIÓN 19-21'!J158="Menor",2,IF('EVALUACIÓN 19-21'!J158="Insignificante",1)))))</f>
        <v>0</v>
      </c>
      <c r="K151" s="31" t="str">
        <f t="shared" si="8"/>
        <v>FALSOFALSO</v>
      </c>
      <c r="L151" s="32"/>
      <c r="M151" s="31" t="b">
        <f>IF('EVALUACIÓN 19-21'!P158="Casi Seguro",5,IF('EVALUACIÓN 19-21'!P158="Probable",4,IF('EVALUACIÓN 19-21'!P158="Posible",3,IF('EVALUACIÓN 19-21'!P158="Improbable",2,IF('EVALUACIÓN 19-21'!P158="Raro",1)))))</f>
        <v>0</v>
      </c>
      <c r="N151" s="31" t="b">
        <f>IF('EVALUACIÓN 19-21'!Q158="Severo",5,IF('EVALUACIÓN 19-21'!Q158="Mayor",4,IF('EVALUACIÓN 19-21'!Q158="Moderado",3,IF('EVALUACIÓN 19-21'!Q158="Menor",2,IF('EVALUACIÓN 19-21'!Q158="Insignificante",1)))))</f>
        <v>0</v>
      </c>
      <c r="O151" s="31" t="str">
        <f t="shared" si="9"/>
        <v>FALSOFALSO</v>
      </c>
      <c r="Q151" s="31" t="b">
        <f>IF('EVALUACIÓN 19-21'!W158="Casi Seguro",5,IF('EVALUACIÓN 19-21'!W158="Probable",4,IF('EVALUACIÓN 19-21'!W158="Posible",3,IF('EVALUACIÓN 19-21'!W158="Improbable",2,IF('EVALUACIÓN 19-21'!W158="Raro",1)))))</f>
        <v>0</v>
      </c>
      <c r="R151" s="31" t="b">
        <f>IF('EVALUACIÓN 19-21'!X158="Severo",5,IF('EVALUACIÓN 19-21'!X158="Mayor",4,IF('EVALUACIÓN 19-21'!X158="Moderado",3,IF('EVALUACIÓN 19-21'!X158="Menor",2,IF('EVALUACIÓN 19-21'!X158="Insignificante",1)))))</f>
        <v>0</v>
      </c>
      <c r="S151" s="31" t="str">
        <f t="shared" si="10"/>
        <v>FALSOFALSO</v>
      </c>
      <c r="U151" s="31" t="b">
        <f>IF('EVALUACIÓN 22'!O158="Casi Seguro",5,IF('EVALUACIÓN 22'!O158="Probable",4,IF('EVALUACIÓN 22'!O158="Posible",3,IF('EVALUACIÓN 22'!O158="Improbable",2,IF('EVALUACIÓN 22'!O158="Raro",1)))))</f>
        <v>0</v>
      </c>
      <c r="V151" s="31" t="b">
        <f>IF('EVALUACIÓN 22'!P158="Severo",5,IF('EVALUACIÓN 22'!P158="Mayor",4,IF('EVALUACIÓN 22'!P158="Moderado",3,IF('EVALUACIÓN 22'!P158="Menor",2,IF('EVALUACIÓN 22'!P158="Insignificante",1)))))</f>
        <v>0</v>
      </c>
      <c r="W151" s="31" t="str">
        <f t="shared" si="11"/>
        <v>FALSOFALSO</v>
      </c>
    </row>
    <row r="152" spans="9:23" x14ac:dyDescent="0.2">
      <c r="I152" s="31" t="b">
        <f>IF('EVALUACIÓN 19-21'!I159="Casi Seguro",5,IF('EVALUACIÓN 19-21'!I159="Probable",4,IF('EVALUACIÓN 19-21'!I159="Posible",3,IF('EVALUACIÓN 19-21'!I159="Improbable",2,IF('EVALUACIÓN 19-21'!I159="Raro",1)))))</f>
        <v>0</v>
      </c>
      <c r="J152" s="31" t="b">
        <f>IF('EVALUACIÓN 19-21'!J159="Severo",5,IF('EVALUACIÓN 19-21'!J159="Mayor",4,IF('EVALUACIÓN 19-21'!J159="Moderado",3,IF('EVALUACIÓN 19-21'!J159="Menor",2,IF('EVALUACIÓN 19-21'!J159="Insignificante",1)))))</f>
        <v>0</v>
      </c>
      <c r="K152" s="31" t="str">
        <f t="shared" si="8"/>
        <v>FALSOFALSO</v>
      </c>
      <c r="L152" s="32"/>
      <c r="M152" s="31" t="b">
        <f>IF('EVALUACIÓN 19-21'!P159="Casi Seguro",5,IF('EVALUACIÓN 19-21'!P159="Probable",4,IF('EVALUACIÓN 19-21'!P159="Posible",3,IF('EVALUACIÓN 19-21'!P159="Improbable",2,IF('EVALUACIÓN 19-21'!P159="Raro",1)))))</f>
        <v>0</v>
      </c>
      <c r="N152" s="31" t="b">
        <f>IF('EVALUACIÓN 19-21'!Q159="Severo",5,IF('EVALUACIÓN 19-21'!Q159="Mayor",4,IF('EVALUACIÓN 19-21'!Q159="Moderado",3,IF('EVALUACIÓN 19-21'!Q159="Menor",2,IF('EVALUACIÓN 19-21'!Q159="Insignificante",1)))))</f>
        <v>0</v>
      </c>
      <c r="O152" s="31" t="str">
        <f t="shared" si="9"/>
        <v>FALSOFALSO</v>
      </c>
      <c r="Q152" s="31" t="b">
        <f>IF('EVALUACIÓN 19-21'!W159="Casi Seguro",5,IF('EVALUACIÓN 19-21'!W159="Probable",4,IF('EVALUACIÓN 19-21'!W159="Posible",3,IF('EVALUACIÓN 19-21'!W159="Improbable",2,IF('EVALUACIÓN 19-21'!W159="Raro",1)))))</f>
        <v>0</v>
      </c>
      <c r="R152" s="31" t="b">
        <f>IF('EVALUACIÓN 19-21'!X159="Severo",5,IF('EVALUACIÓN 19-21'!X159="Mayor",4,IF('EVALUACIÓN 19-21'!X159="Moderado",3,IF('EVALUACIÓN 19-21'!X159="Menor",2,IF('EVALUACIÓN 19-21'!X159="Insignificante",1)))))</f>
        <v>0</v>
      </c>
      <c r="S152" s="31" t="str">
        <f t="shared" si="10"/>
        <v>FALSOFALSO</v>
      </c>
      <c r="U152" s="31" t="b">
        <f>IF('EVALUACIÓN 22'!O159="Casi Seguro",5,IF('EVALUACIÓN 22'!O159="Probable",4,IF('EVALUACIÓN 22'!O159="Posible",3,IF('EVALUACIÓN 22'!O159="Improbable",2,IF('EVALUACIÓN 22'!O159="Raro",1)))))</f>
        <v>0</v>
      </c>
      <c r="V152" s="31" t="b">
        <f>IF('EVALUACIÓN 22'!P159="Severo",5,IF('EVALUACIÓN 22'!P159="Mayor",4,IF('EVALUACIÓN 22'!P159="Moderado",3,IF('EVALUACIÓN 22'!P159="Menor",2,IF('EVALUACIÓN 22'!P159="Insignificante",1)))))</f>
        <v>0</v>
      </c>
      <c r="W152" s="31" t="str">
        <f t="shared" si="11"/>
        <v>FALSOFALSO</v>
      </c>
    </row>
    <row r="153" spans="9:23" x14ac:dyDescent="0.2">
      <c r="I153" s="31" t="b">
        <f>IF('EVALUACIÓN 19-21'!I160="Casi Seguro",5,IF('EVALUACIÓN 19-21'!I160="Probable",4,IF('EVALUACIÓN 19-21'!I160="Posible",3,IF('EVALUACIÓN 19-21'!I160="Improbable",2,IF('EVALUACIÓN 19-21'!I160="Raro",1)))))</f>
        <v>0</v>
      </c>
      <c r="J153" s="31" t="b">
        <f>IF('EVALUACIÓN 19-21'!J160="Severo",5,IF('EVALUACIÓN 19-21'!J160="Mayor",4,IF('EVALUACIÓN 19-21'!J160="Moderado",3,IF('EVALUACIÓN 19-21'!J160="Menor",2,IF('EVALUACIÓN 19-21'!J160="Insignificante",1)))))</f>
        <v>0</v>
      </c>
      <c r="K153" s="31" t="str">
        <f t="shared" si="8"/>
        <v>FALSOFALSO</v>
      </c>
      <c r="L153" s="32"/>
      <c r="M153" s="31" t="b">
        <f>IF('EVALUACIÓN 19-21'!P160="Casi Seguro",5,IF('EVALUACIÓN 19-21'!P160="Probable",4,IF('EVALUACIÓN 19-21'!P160="Posible",3,IF('EVALUACIÓN 19-21'!P160="Improbable",2,IF('EVALUACIÓN 19-21'!P160="Raro",1)))))</f>
        <v>0</v>
      </c>
      <c r="N153" s="31" t="b">
        <f>IF('EVALUACIÓN 19-21'!Q160="Severo",5,IF('EVALUACIÓN 19-21'!Q160="Mayor",4,IF('EVALUACIÓN 19-21'!Q160="Moderado",3,IF('EVALUACIÓN 19-21'!Q160="Menor",2,IF('EVALUACIÓN 19-21'!Q160="Insignificante",1)))))</f>
        <v>0</v>
      </c>
      <c r="O153" s="31" t="str">
        <f t="shared" si="9"/>
        <v>FALSOFALSO</v>
      </c>
      <c r="Q153" s="31" t="b">
        <f>IF('EVALUACIÓN 19-21'!W160="Casi Seguro",5,IF('EVALUACIÓN 19-21'!W160="Probable",4,IF('EVALUACIÓN 19-21'!W160="Posible",3,IF('EVALUACIÓN 19-21'!W160="Improbable",2,IF('EVALUACIÓN 19-21'!W160="Raro",1)))))</f>
        <v>0</v>
      </c>
      <c r="R153" s="31" t="b">
        <f>IF('EVALUACIÓN 19-21'!X160="Severo",5,IF('EVALUACIÓN 19-21'!X160="Mayor",4,IF('EVALUACIÓN 19-21'!X160="Moderado",3,IF('EVALUACIÓN 19-21'!X160="Menor",2,IF('EVALUACIÓN 19-21'!X160="Insignificante",1)))))</f>
        <v>0</v>
      </c>
      <c r="S153" s="31" t="str">
        <f t="shared" si="10"/>
        <v>FALSOFALSO</v>
      </c>
      <c r="U153" s="31" t="b">
        <f>IF('EVALUACIÓN 22'!O160="Casi Seguro",5,IF('EVALUACIÓN 22'!O160="Probable",4,IF('EVALUACIÓN 22'!O160="Posible",3,IF('EVALUACIÓN 22'!O160="Improbable",2,IF('EVALUACIÓN 22'!O160="Raro",1)))))</f>
        <v>0</v>
      </c>
      <c r="V153" s="31" t="b">
        <f>IF('EVALUACIÓN 22'!P160="Severo",5,IF('EVALUACIÓN 22'!P160="Mayor",4,IF('EVALUACIÓN 22'!P160="Moderado",3,IF('EVALUACIÓN 22'!P160="Menor",2,IF('EVALUACIÓN 22'!P160="Insignificante",1)))))</f>
        <v>0</v>
      </c>
      <c r="W153" s="31" t="str">
        <f t="shared" si="11"/>
        <v>FALSOFALSO</v>
      </c>
    </row>
    <row r="154" spans="9:23" x14ac:dyDescent="0.2">
      <c r="I154" s="31" t="b">
        <f>IF('EVALUACIÓN 19-21'!I161="Casi Seguro",5,IF('EVALUACIÓN 19-21'!I161="Probable",4,IF('EVALUACIÓN 19-21'!I161="Posible",3,IF('EVALUACIÓN 19-21'!I161="Improbable",2,IF('EVALUACIÓN 19-21'!I161="Raro",1)))))</f>
        <v>0</v>
      </c>
      <c r="J154" s="31" t="b">
        <f>IF('EVALUACIÓN 19-21'!J161="Severo",5,IF('EVALUACIÓN 19-21'!J161="Mayor",4,IF('EVALUACIÓN 19-21'!J161="Moderado",3,IF('EVALUACIÓN 19-21'!J161="Menor",2,IF('EVALUACIÓN 19-21'!J161="Insignificante",1)))))</f>
        <v>0</v>
      </c>
      <c r="K154" s="31" t="str">
        <f t="shared" si="8"/>
        <v>FALSOFALSO</v>
      </c>
      <c r="L154" s="32"/>
      <c r="M154" s="31" t="b">
        <f>IF('EVALUACIÓN 19-21'!P161="Casi Seguro",5,IF('EVALUACIÓN 19-21'!P161="Probable",4,IF('EVALUACIÓN 19-21'!P161="Posible",3,IF('EVALUACIÓN 19-21'!P161="Improbable",2,IF('EVALUACIÓN 19-21'!P161="Raro",1)))))</f>
        <v>0</v>
      </c>
      <c r="N154" s="31" t="b">
        <f>IF('EVALUACIÓN 19-21'!Q161="Severo",5,IF('EVALUACIÓN 19-21'!Q161="Mayor",4,IF('EVALUACIÓN 19-21'!Q161="Moderado",3,IF('EVALUACIÓN 19-21'!Q161="Menor",2,IF('EVALUACIÓN 19-21'!Q161="Insignificante",1)))))</f>
        <v>0</v>
      </c>
      <c r="O154" s="31" t="str">
        <f t="shared" si="9"/>
        <v>FALSOFALSO</v>
      </c>
      <c r="Q154" s="31" t="b">
        <f>IF('EVALUACIÓN 19-21'!W161="Casi Seguro",5,IF('EVALUACIÓN 19-21'!W161="Probable",4,IF('EVALUACIÓN 19-21'!W161="Posible",3,IF('EVALUACIÓN 19-21'!W161="Improbable",2,IF('EVALUACIÓN 19-21'!W161="Raro",1)))))</f>
        <v>0</v>
      </c>
      <c r="R154" s="31" t="b">
        <f>IF('EVALUACIÓN 19-21'!X161="Severo",5,IF('EVALUACIÓN 19-21'!X161="Mayor",4,IF('EVALUACIÓN 19-21'!X161="Moderado",3,IF('EVALUACIÓN 19-21'!X161="Menor",2,IF('EVALUACIÓN 19-21'!X161="Insignificante",1)))))</f>
        <v>0</v>
      </c>
      <c r="S154" s="31" t="str">
        <f t="shared" si="10"/>
        <v>FALSOFALSO</v>
      </c>
      <c r="U154" s="31" t="b">
        <f>IF('EVALUACIÓN 22'!O161="Casi Seguro",5,IF('EVALUACIÓN 22'!O161="Probable",4,IF('EVALUACIÓN 22'!O161="Posible",3,IF('EVALUACIÓN 22'!O161="Improbable",2,IF('EVALUACIÓN 22'!O161="Raro",1)))))</f>
        <v>0</v>
      </c>
      <c r="V154" s="31" t="b">
        <f>IF('EVALUACIÓN 22'!P161="Severo",5,IF('EVALUACIÓN 22'!P161="Mayor",4,IF('EVALUACIÓN 22'!P161="Moderado",3,IF('EVALUACIÓN 22'!P161="Menor",2,IF('EVALUACIÓN 22'!P161="Insignificante",1)))))</f>
        <v>0</v>
      </c>
      <c r="W154" s="31" t="str">
        <f t="shared" si="11"/>
        <v>FALSOFALSO</v>
      </c>
    </row>
    <row r="155" spans="9:23" x14ac:dyDescent="0.2">
      <c r="I155" s="31" t="b">
        <f>IF('EVALUACIÓN 19-21'!I162="Casi Seguro",5,IF('EVALUACIÓN 19-21'!I162="Probable",4,IF('EVALUACIÓN 19-21'!I162="Posible",3,IF('EVALUACIÓN 19-21'!I162="Improbable",2,IF('EVALUACIÓN 19-21'!I162="Raro",1)))))</f>
        <v>0</v>
      </c>
      <c r="J155" s="31" t="b">
        <f>IF('EVALUACIÓN 19-21'!J162="Severo",5,IF('EVALUACIÓN 19-21'!J162="Mayor",4,IF('EVALUACIÓN 19-21'!J162="Moderado",3,IF('EVALUACIÓN 19-21'!J162="Menor",2,IF('EVALUACIÓN 19-21'!J162="Insignificante",1)))))</f>
        <v>0</v>
      </c>
      <c r="K155" s="31" t="str">
        <f t="shared" si="8"/>
        <v>FALSOFALSO</v>
      </c>
      <c r="L155" s="32"/>
      <c r="M155" s="31" t="b">
        <f>IF('EVALUACIÓN 19-21'!P162="Casi Seguro",5,IF('EVALUACIÓN 19-21'!P162="Probable",4,IF('EVALUACIÓN 19-21'!P162="Posible",3,IF('EVALUACIÓN 19-21'!P162="Improbable",2,IF('EVALUACIÓN 19-21'!P162="Raro",1)))))</f>
        <v>0</v>
      </c>
      <c r="N155" s="31" t="b">
        <f>IF('EVALUACIÓN 19-21'!Q162="Severo",5,IF('EVALUACIÓN 19-21'!Q162="Mayor",4,IF('EVALUACIÓN 19-21'!Q162="Moderado",3,IF('EVALUACIÓN 19-21'!Q162="Menor",2,IF('EVALUACIÓN 19-21'!Q162="Insignificante",1)))))</f>
        <v>0</v>
      </c>
      <c r="O155" s="31" t="str">
        <f t="shared" si="9"/>
        <v>FALSOFALSO</v>
      </c>
      <c r="Q155" s="31" t="b">
        <f>IF('EVALUACIÓN 19-21'!W162="Casi Seguro",5,IF('EVALUACIÓN 19-21'!W162="Probable",4,IF('EVALUACIÓN 19-21'!W162="Posible",3,IF('EVALUACIÓN 19-21'!W162="Improbable",2,IF('EVALUACIÓN 19-21'!W162="Raro",1)))))</f>
        <v>0</v>
      </c>
      <c r="R155" s="31" t="b">
        <f>IF('EVALUACIÓN 19-21'!X162="Severo",5,IF('EVALUACIÓN 19-21'!X162="Mayor",4,IF('EVALUACIÓN 19-21'!X162="Moderado",3,IF('EVALUACIÓN 19-21'!X162="Menor",2,IF('EVALUACIÓN 19-21'!X162="Insignificante",1)))))</f>
        <v>0</v>
      </c>
      <c r="S155" s="31" t="str">
        <f t="shared" si="10"/>
        <v>FALSOFALSO</v>
      </c>
      <c r="U155" s="31" t="b">
        <f>IF('EVALUACIÓN 22'!O162="Casi Seguro",5,IF('EVALUACIÓN 22'!O162="Probable",4,IF('EVALUACIÓN 22'!O162="Posible",3,IF('EVALUACIÓN 22'!O162="Improbable",2,IF('EVALUACIÓN 22'!O162="Raro",1)))))</f>
        <v>0</v>
      </c>
      <c r="V155" s="31" t="b">
        <f>IF('EVALUACIÓN 22'!P162="Severo",5,IF('EVALUACIÓN 22'!P162="Mayor",4,IF('EVALUACIÓN 22'!P162="Moderado",3,IF('EVALUACIÓN 22'!P162="Menor",2,IF('EVALUACIÓN 22'!P162="Insignificante",1)))))</f>
        <v>0</v>
      </c>
      <c r="W155" s="31" t="str">
        <f t="shared" si="11"/>
        <v>FALSOFALSO</v>
      </c>
    </row>
    <row r="156" spans="9:23" x14ac:dyDescent="0.2">
      <c r="I156" s="31" t="b">
        <f>IF('EVALUACIÓN 19-21'!I163="Casi Seguro",5,IF('EVALUACIÓN 19-21'!I163="Probable",4,IF('EVALUACIÓN 19-21'!I163="Posible",3,IF('EVALUACIÓN 19-21'!I163="Improbable",2,IF('EVALUACIÓN 19-21'!I163="Raro",1)))))</f>
        <v>0</v>
      </c>
      <c r="J156" s="31" t="b">
        <f>IF('EVALUACIÓN 19-21'!J163="Severo",5,IF('EVALUACIÓN 19-21'!J163="Mayor",4,IF('EVALUACIÓN 19-21'!J163="Moderado",3,IF('EVALUACIÓN 19-21'!J163="Menor",2,IF('EVALUACIÓN 19-21'!J163="Insignificante",1)))))</f>
        <v>0</v>
      </c>
      <c r="K156" s="31" t="str">
        <f t="shared" si="8"/>
        <v>FALSOFALSO</v>
      </c>
      <c r="L156" s="32"/>
      <c r="M156" s="31" t="b">
        <f>IF('EVALUACIÓN 19-21'!P163="Casi Seguro",5,IF('EVALUACIÓN 19-21'!P163="Probable",4,IF('EVALUACIÓN 19-21'!P163="Posible",3,IF('EVALUACIÓN 19-21'!P163="Improbable",2,IF('EVALUACIÓN 19-21'!P163="Raro",1)))))</f>
        <v>0</v>
      </c>
      <c r="N156" s="31" t="b">
        <f>IF('EVALUACIÓN 19-21'!Q163="Severo",5,IF('EVALUACIÓN 19-21'!Q163="Mayor",4,IF('EVALUACIÓN 19-21'!Q163="Moderado",3,IF('EVALUACIÓN 19-21'!Q163="Menor",2,IF('EVALUACIÓN 19-21'!Q163="Insignificante",1)))))</f>
        <v>0</v>
      </c>
      <c r="O156" s="31" t="str">
        <f t="shared" si="9"/>
        <v>FALSOFALSO</v>
      </c>
      <c r="Q156" s="31" t="b">
        <f>IF('EVALUACIÓN 19-21'!W163="Casi Seguro",5,IF('EVALUACIÓN 19-21'!W163="Probable",4,IF('EVALUACIÓN 19-21'!W163="Posible",3,IF('EVALUACIÓN 19-21'!W163="Improbable",2,IF('EVALUACIÓN 19-21'!W163="Raro",1)))))</f>
        <v>0</v>
      </c>
      <c r="R156" s="31" t="b">
        <f>IF('EVALUACIÓN 19-21'!X163="Severo",5,IF('EVALUACIÓN 19-21'!X163="Mayor",4,IF('EVALUACIÓN 19-21'!X163="Moderado",3,IF('EVALUACIÓN 19-21'!X163="Menor",2,IF('EVALUACIÓN 19-21'!X163="Insignificante",1)))))</f>
        <v>0</v>
      </c>
      <c r="S156" s="31" t="str">
        <f t="shared" si="10"/>
        <v>FALSOFALSO</v>
      </c>
      <c r="U156" s="31" t="b">
        <f>IF('EVALUACIÓN 22'!O163="Casi Seguro",5,IF('EVALUACIÓN 22'!O163="Probable",4,IF('EVALUACIÓN 22'!O163="Posible",3,IF('EVALUACIÓN 22'!O163="Improbable",2,IF('EVALUACIÓN 22'!O163="Raro",1)))))</f>
        <v>0</v>
      </c>
      <c r="V156" s="31" t="b">
        <f>IF('EVALUACIÓN 22'!P163="Severo",5,IF('EVALUACIÓN 22'!P163="Mayor",4,IF('EVALUACIÓN 22'!P163="Moderado",3,IF('EVALUACIÓN 22'!P163="Menor",2,IF('EVALUACIÓN 22'!P163="Insignificante",1)))))</f>
        <v>0</v>
      </c>
      <c r="W156" s="31" t="str">
        <f t="shared" si="11"/>
        <v>FALSOFALSO</v>
      </c>
    </row>
    <row r="157" spans="9:23" x14ac:dyDescent="0.2">
      <c r="I157" s="31" t="b">
        <f>IF('EVALUACIÓN 19-21'!I164="Casi Seguro",5,IF('EVALUACIÓN 19-21'!I164="Probable",4,IF('EVALUACIÓN 19-21'!I164="Posible",3,IF('EVALUACIÓN 19-21'!I164="Improbable",2,IF('EVALUACIÓN 19-21'!I164="Raro",1)))))</f>
        <v>0</v>
      </c>
      <c r="J157" s="31" t="b">
        <f>IF('EVALUACIÓN 19-21'!J164="Severo",5,IF('EVALUACIÓN 19-21'!J164="Mayor",4,IF('EVALUACIÓN 19-21'!J164="Moderado",3,IF('EVALUACIÓN 19-21'!J164="Menor",2,IF('EVALUACIÓN 19-21'!J164="Insignificante",1)))))</f>
        <v>0</v>
      </c>
      <c r="K157" s="31" t="str">
        <f t="shared" si="8"/>
        <v>FALSOFALSO</v>
      </c>
      <c r="L157" s="32"/>
      <c r="M157" s="31" t="b">
        <f>IF('EVALUACIÓN 19-21'!P164="Casi Seguro",5,IF('EVALUACIÓN 19-21'!P164="Probable",4,IF('EVALUACIÓN 19-21'!P164="Posible",3,IF('EVALUACIÓN 19-21'!P164="Improbable",2,IF('EVALUACIÓN 19-21'!P164="Raro",1)))))</f>
        <v>0</v>
      </c>
      <c r="N157" s="31" t="b">
        <f>IF('EVALUACIÓN 19-21'!Q164="Severo",5,IF('EVALUACIÓN 19-21'!Q164="Mayor",4,IF('EVALUACIÓN 19-21'!Q164="Moderado",3,IF('EVALUACIÓN 19-21'!Q164="Menor",2,IF('EVALUACIÓN 19-21'!Q164="Insignificante",1)))))</f>
        <v>0</v>
      </c>
      <c r="O157" s="31" t="str">
        <f t="shared" si="9"/>
        <v>FALSOFALSO</v>
      </c>
      <c r="Q157" s="31" t="b">
        <f>IF('EVALUACIÓN 19-21'!W164="Casi Seguro",5,IF('EVALUACIÓN 19-21'!W164="Probable",4,IF('EVALUACIÓN 19-21'!W164="Posible",3,IF('EVALUACIÓN 19-21'!W164="Improbable",2,IF('EVALUACIÓN 19-21'!W164="Raro",1)))))</f>
        <v>0</v>
      </c>
      <c r="R157" s="31" t="b">
        <f>IF('EVALUACIÓN 19-21'!X164="Severo",5,IF('EVALUACIÓN 19-21'!X164="Mayor",4,IF('EVALUACIÓN 19-21'!X164="Moderado",3,IF('EVALUACIÓN 19-21'!X164="Menor",2,IF('EVALUACIÓN 19-21'!X164="Insignificante",1)))))</f>
        <v>0</v>
      </c>
      <c r="S157" s="31" t="str">
        <f t="shared" si="10"/>
        <v>FALSOFALSO</v>
      </c>
      <c r="U157" s="31" t="b">
        <f>IF('EVALUACIÓN 22'!O164="Casi Seguro",5,IF('EVALUACIÓN 22'!O164="Probable",4,IF('EVALUACIÓN 22'!O164="Posible",3,IF('EVALUACIÓN 22'!O164="Improbable",2,IF('EVALUACIÓN 22'!O164="Raro",1)))))</f>
        <v>0</v>
      </c>
      <c r="V157" s="31" t="b">
        <f>IF('EVALUACIÓN 22'!P164="Severo",5,IF('EVALUACIÓN 22'!P164="Mayor",4,IF('EVALUACIÓN 22'!P164="Moderado",3,IF('EVALUACIÓN 22'!P164="Menor",2,IF('EVALUACIÓN 22'!P164="Insignificante",1)))))</f>
        <v>0</v>
      </c>
      <c r="W157" s="31" t="str">
        <f t="shared" si="11"/>
        <v>FALSOFALSO</v>
      </c>
    </row>
    <row r="158" spans="9:23" x14ac:dyDescent="0.2">
      <c r="I158" s="31" t="b">
        <f>IF('EVALUACIÓN 19-21'!I165="Casi Seguro",5,IF('EVALUACIÓN 19-21'!I165="Probable",4,IF('EVALUACIÓN 19-21'!I165="Posible",3,IF('EVALUACIÓN 19-21'!I165="Improbable",2,IF('EVALUACIÓN 19-21'!I165="Raro",1)))))</f>
        <v>0</v>
      </c>
      <c r="J158" s="31" t="b">
        <f>IF('EVALUACIÓN 19-21'!J165="Severo",5,IF('EVALUACIÓN 19-21'!J165="Mayor",4,IF('EVALUACIÓN 19-21'!J165="Moderado",3,IF('EVALUACIÓN 19-21'!J165="Menor",2,IF('EVALUACIÓN 19-21'!J165="Insignificante",1)))))</f>
        <v>0</v>
      </c>
      <c r="K158" s="31" t="str">
        <f t="shared" si="8"/>
        <v>FALSOFALSO</v>
      </c>
      <c r="L158" s="32"/>
      <c r="M158" s="31" t="b">
        <f>IF('EVALUACIÓN 19-21'!P165="Casi Seguro",5,IF('EVALUACIÓN 19-21'!P165="Probable",4,IF('EVALUACIÓN 19-21'!P165="Posible",3,IF('EVALUACIÓN 19-21'!P165="Improbable",2,IF('EVALUACIÓN 19-21'!P165="Raro",1)))))</f>
        <v>0</v>
      </c>
      <c r="N158" s="31" t="b">
        <f>IF('EVALUACIÓN 19-21'!Q165="Severo",5,IF('EVALUACIÓN 19-21'!Q165="Mayor",4,IF('EVALUACIÓN 19-21'!Q165="Moderado",3,IF('EVALUACIÓN 19-21'!Q165="Menor",2,IF('EVALUACIÓN 19-21'!Q165="Insignificante",1)))))</f>
        <v>0</v>
      </c>
      <c r="O158" s="31" t="str">
        <f t="shared" si="9"/>
        <v>FALSOFALSO</v>
      </c>
      <c r="Q158" s="31" t="b">
        <f>IF('EVALUACIÓN 19-21'!W165="Casi Seguro",5,IF('EVALUACIÓN 19-21'!W165="Probable",4,IF('EVALUACIÓN 19-21'!W165="Posible",3,IF('EVALUACIÓN 19-21'!W165="Improbable",2,IF('EVALUACIÓN 19-21'!W165="Raro",1)))))</f>
        <v>0</v>
      </c>
      <c r="R158" s="31" t="b">
        <f>IF('EVALUACIÓN 19-21'!X165="Severo",5,IF('EVALUACIÓN 19-21'!X165="Mayor",4,IF('EVALUACIÓN 19-21'!X165="Moderado",3,IF('EVALUACIÓN 19-21'!X165="Menor",2,IF('EVALUACIÓN 19-21'!X165="Insignificante",1)))))</f>
        <v>0</v>
      </c>
      <c r="S158" s="31" t="str">
        <f t="shared" si="10"/>
        <v>FALSOFALSO</v>
      </c>
      <c r="U158" s="31" t="b">
        <f>IF('EVALUACIÓN 22'!O165="Casi Seguro",5,IF('EVALUACIÓN 22'!O165="Probable",4,IF('EVALUACIÓN 22'!O165="Posible",3,IF('EVALUACIÓN 22'!O165="Improbable",2,IF('EVALUACIÓN 22'!O165="Raro",1)))))</f>
        <v>0</v>
      </c>
      <c r="V158" s="31" t="b">
        <f>IF('EVALUACIÓN 22'!P165="Severo",5,IF('EVALUACIÓN 22'!P165="Mayor",4,IF('EVALUACIÓN 22'!P165="Moderado",3,IF('EVALUACIÓN 22'!P165="Menor",2,IF('EVALUACIÓN 22'!P165="Insignificante",1)))))</f>
        <v>0</v>
      </c>
      <c r="W158" s="31" t="str">
        <f t="shared" si="11"/>
        <v>FALSOFALSO</v>
      </c>
    </row>
    <row r="159" spans="9:23" x14ac:dyDescent="0.2">
      <c r="I159" s="31" t="b">
        <f>IF('EVALUACIÓN 19-21'!I166="Casi Seguro",5,IF('EVALUACIÓN 19-21'!I166="Probable",4,IF('EVALUACIÓN 19-21'!I166="Posible",3,IF('EVALUACIÓN 19-21'!I166="Improbable",2,IF('EVALUACIÓN 19-21'!I166="Raro",1)))))</f>
        <v>0</v>
      </c>
      <c r="J159" s="31" t="b">
        <f>IF('EVALUACIÓN 19-21'!J166="Severo",5,IF('EVALUACIÓN 19-21'!J166="Mayor",4,IF('EVALUACIÓN 19-21'!J166="Moderado",3,IF('EVALUACIÓN 19-21'!J166="Menor",2,IF('EVALUACIÓN 19-21'!J166="Insignificante",1)))))</f>
        <v>0</v>
      </c>
      <c r="K159" s="31" t="str">
        <f t="shared" si="8"/>
        <v>FALSOFALSO</v>
      </c>
      <c r="L159" s="32"/>
      <c r="M159" s="31" t="b">
        <f>IF('EVALUACIÓN 19-21'!P166="Casi Seguro",5,IF('EVALUACIÓN 19-21'!P166="Probable",4,IF('EVALUACIÓN 19-21'!P166="Posible",3,IF('EVALUACIÓN 19-21'!P166="Improbable",2,IF('EVALUACIÓN 19-21'!P166="Raro",1)))))</f>
        <v>0</v>
      </c>
      <c r="N159" s="31" t="b">
        <f>IF('EVALUACIÓN 19-21'!Q166="Severo",5,IF('EVALUACIÓN 19-21'!Q166="Mayor",4,IF('EVALUACIÓN 19-21'!Q166="Moderado",3,IF('EVALUACIÓN 19-21'!Q166="Menor",2,IF('EVALUACIÓN 19-21'!Q166="Insignificante",1)))))</f>
        <v>0</v>
      </c>
      <c r="O159" s="31" t="str">
        <f t="shared" si="9"/>
        <v>FALSOFALSO</v>
      </c>
      <c r="Q159" s="31" t="b">
        <f>IF('EVALUACIÓN 19-21'!W166="Casi Seguro",5,IF('EVALUACIÓN 19-21'!W166="Probable",4,IF('EVALUACIÓN 19-21'!W166="Posible",3,IF('EVALUACIÓN 19-21'!W166="Improbable",2,IF('EVALUACIÓN 19-21'!W166="Raro",1)))))</f>
        <v>0</v>
      </c>
      <c r="R159" s="31" t="b">
        <f>IF('EVALUACIÓN 19-21'!X166="Severo",5,IF('EVALUACIÓN 19-21'!X166="Mayor",4,IF('EVALUACIÓN 19-21'!X166="Moderado",3,IF('EVALUACIÓN 19-21'!X166="Menor",2,IF('EVALUACIÓN 19-21'!X166="Insignificante",1)))))</f>
        <v>0</v>
      </c>
      <c r="S159" s="31" t="str">
        <f t="shared" si="10"/>
        <v>FALSOFALSO</v>
      </c>
      <c r="U159" s="31" t="b">
        <f>IF('EVALUACIÓN 22'!O166="Casi Seguro",5,IF('EVALUACIÓN 22'!O166="Probable",4,IF('EVALUACIÓN 22'!O166="Posible",3,IF('EVALUACIÓN 22'!O166="Improbable",2,IF('EVALUACIÓN 22'!O166="Raro",1)))))</f>
        <v>0</v>
      </c>
      <c r="V159" s="31" t="b">
        <f>IF('EVALUACIÓN 22'!P166="Severo",5,IF('EVALUACIÓN 22'!P166="Mayor",4,IF('EVALUACIÓN 22'!P166="Moderado",3,IF('EVALUACIÓN 22'!P166="Menor",2,IF('EVALUACIÓN 22'!P166="Insignificante",1)))))</f>
        <v>0</v>
      </c>
      <c r="W159" s="31" t="str">
        <f t="shared" si="11"/>
        <v>FALSOFALSO</v>
      </c>
    </row>
    <row r="160" spans="9:23" x14ac:dyDescent="0.2">
      <c r="I160" s="31" t="b">
        <f>IF('EVALUACIÓN 19-21'!I167="Casi Seguro",5,IF('EVALUACIÓN 19-21'!I167="Probable",4,IF('EVALUACIÓN 19-21'!I167="Posible",3,IF('EVALUACIÓN 19-21'!I167="Improbable",2,IF('EVALUACIÓN 19-21'!I167="Raro",1)))))</f>
        <v>0</v>
      </c>
      <c r="J160" s="31" t="b">
        <f>IF('EVALUACIÓN 19-21'!J167="Severo",5,IF('EVALUACIÓN 19-21'!J167="Mayor",4,IF('EVALUACIÓN 19-21'!J167="Moderado",3,IF('EVALUACIÓN 19-21'!J167="Menor",2,IF('EVALUACIÓN 19-21'!J167="Insignificante",1)))))</f>
        <v>0</v>
      </c>
      <c r="K160" s="31" t="str">
        <f t="shared" si="8"/>
        <v>FALSOFALSO</v>
      </c>
      <c r="L160" s="32"/>
      <c r="M160" s="31" t="b">
        <f>IF('EVALUACIÓN 19-21'!P167="Casi Seguro",5,IF('EVALUACIÓN 19-21'!P167="Probable",4,IF('EVALUACIÓN 19-21'!P167="Posible",3,IF('EVALUACIÓN 19-21'!P167="Improbable",2,IF('EVALUACIÓN 19-21'!P167="Raro",1)))))</f>
        <v>0</v>
      </c>
      <c r="N160" s="31" t="b">
        <f>IF('EVALUACIÓN 19-21'!Q167="Severo",5,IF('EVALUACIÓN 19-21'!Q167="Mayor",4,IF('EVALUACIÓN 19-21'!Q167="Moderado",3,IF('EVALUACIÓN 19-21'!Q167="Menor",2,IF('EVALUACIÓN 19-21'!Q167="Insignificante",1)))))</f>
        <v>0</v>
      </c>
      <c r="O160" s="31" t="str">
        <f t="shared" si="9"/>
        <v>FALSOFALSO</v>
      </c>
      <c r="Q160" s="31" t="b">
        <f>IF('EVALUACIÓN 19-21'!W167="Casi Seguro",5,IF('EVALUACIÓN 19-21'!W167="Probable",4,IF('EVALUACIÓN 19-21'!W167="Posible",3,IF('EVALUACIÓN 19-21'!W167="Improbable",2,IF('EVALUACIÓN 19-21'!W167="Raro",1)))))</f>
        <v>0</v>
      </c>
      <c r="R160" s="31" t="b">
        <f>IF('EVALUACIÓN 19-21'!X167="Severo",5,IF('EVALUACIÓN 19-21'!X167="Mayor",4,IF('EVALUACIÓN 19-21'!X167="Moderado",3,IF('EVALUACIÓN 19-21'!X167="Menor",2,IF('EVALUACIÓN 19-21'!X167="Insignificante",1)))))</f>
        <v>0</v>
      </c>
      <c r="S160" s="31" t="str">
        <f t="shared" si="10"/>
        <v>FALSOFALSO</v>
      </c>
      <c r="U160" s="31" t="b">
        <f>IF('EVALUACIÓN 22'!O167="Casi Seguro",5,IF('EVALUACIÓN 22'!O167="Probable",4,IF('EVALUACIÓN 22'!O167="Posible",3,IF('EVALUACIÓN 22'!O167="Improbable",2,IF('EVALUACIÓN 22'!O167="Raro",1)))))</f>
        <v>0</v>
      </c>
      <c r="V160" s="31" t="b">
        <f>IF('EVALUACIÓN 22'!P167="Severo",5,IF('EVALUACIÓN 22'!P167="Mayor",4,IF('EVALUACIÓN 22'!P167="Moderado",3,IF('EVALUACIÓN 22'!P167="Menor",2,IF('EVALUACIÓN 22'!P167="Insignificante",1)))))</f>
        <v>0</v>
      </c>
      <c r="W160" s="31" t="str">
        <f t="shared" si="11"/>
        <v>FALSOFALSO</v>
      </c>
    </row>
    <row r="161" spans="9:23" x14ac:dyDescent="0.2">
      <c r="I161" s="31" t="b">
        <f>IF('EVALUACIÓN 19-21'!I168="Casi Seguro",5,IF('EVALUACIÓN 19-21'!I168="Probable",4,IF('EVALUACIÓN 19-21'!I168="Posible",3,IF('EVALUACIÓN 19-21'!I168="Improbable",2,IF('EVALUACIÓN 19-21'!I168="Raro",1)))))</f>
        <v>0</v>
      </c>
      <c r="J161" s="31" t="b">
        <f>IF('EVALUACIÓN 19-21'!J168="Severo",5,IF('EVALUACIÓN 19-21'!J168="Mayor",4,IF('EVALUACIÓN 19-21'!J168="Moderado",3,IF('EVALUACIÓN 19-21'!J168="Menor",2,IF('EVALUACIÓN 19-21'!J168="Insignificante",1)))))</f>
        <v>0</v>
      </c>
      <c r="K161" s="31" t="str">
        <f t="shared" si="8"/>
        <v>FALSOFALSO</v>
      </c>
      <c r="L161" s="32"/>
      <c r="M161" s="31" t="b">
        <f>IF('EVALUACIÓN 19-21'!P168="Casi Seguro",5,IF('EVALUACIÓN 19-21'!P168="Probable",4,IF('EVALUACIÓN 19-21'!P168="Posible",3,IF('EVALUACIÓN 19-21'!P168="Improbable",2,IF('EVALUACIÓN 19-21'!P168="Raro",1)))))</f>
        <v>0</v>
      </c>
      <c r="N161" s="31" t="b">
        <f>IF('EVALUACIÓN 19-21'!Q168="Severo",5,IF('EVALUACIÓN 19-21'!Q168="Mayor",4,IF('EVALUACIÓN 19-21'!Q168="Moderado",3,IF('EVALUACIÓN 19-21'!Q168="Menor",2,IF('EVALUACIÓN 19-21'!Q168="Insignificante",1)))))</f>
        <v>0</v>
      </c>
      <c r="O161" s="31" t="str">
        <f t="shared" si="9"/>
        <v>FALSOFALSO</v>
      </c>
      <c r="Q161" s="31" t="b">
        <f>IF('EVALUACIÓN 19-21'!W168="Casi Seguro",5,IF('EVALUACIÓN 19-21'!W168="Probable",4,IF('EVALUACIÓN 19-21'!W168="Posible",3,IF('EVALUACIÓN 19-21'!W168="Improbable",2,IF('EVALUACIÓN 19-21'!W168="Raro",1)))))</f>
        <v>0</v>
      </c>
      <c r="R161" s="31" t="b">
        <f>IF('EVALUACIÓN 19-21'!X168="Severo",5,IF('EVALUACIÓN 19-21'!X168="Mayor",4,IF('EVALUACIÓN 19-21'!X168="Moderado",3,IF('EVALUACIÓN 19-21'!X168="Menor",2,IF('EVALUACIÓN 19-21'!X168="Insignificante",1)))))</f>
        <v>0</v>
      </c>
      <c r="S161" s="31" t="str">
        <f t="shared" si="10"/>
        <v>FALSOFALSO</v>
      </c>
      <c r="U161" s="31" t="b">
        <f>IF('EVALUACIÓN 22'!O168="Casi Seguro",5,IF('EVALUACIÓN 22'!O168="Probable",4,IF('EVALUACIÓN 22'!O168="Posible",3,IF('EVALUACIÓN 22'!O168="Improbable",2,IF('EVALUACIÓN 22'!O168="Raro",1)))))</f>
        <v>0</v>
      </c>
      <c r="V161" s="31" t="b">
        <f>IF('EVALUACIÓN 22'!P168="Severo",5,IF('EVALUACIÓN 22'!P168="Mayor",4,IF('EVALUACIÓN 22'!P168="Moderado",3,IF('EVALUACIÓN 22'!P168="Menor",2,IF('EVALUACIÓN 22'!P168="Insignificante",1)))))</f>
        <v>0</v>
      </c>
      <c r="W161" s="31" t="str">
        <f t="shared" si="11"/>
        <v>FALSOFALSO</v>
      </c>
    </row>
    <row r="162" spans="9:23" x14ac:dyDescent="0.2">
      <c r="I162" s="31" t="b">
        <f>IF('EVALUACIÓN 19-21'!I169="Casi Seguro",5,IF('EVALUACIÓN 19-21'!I169="Probable",4,IF('EVALUACIÓN 19-21'!I169="Posible",3,IF('EVALUACIÓN 19-21'!I169="Improbable",2,IF('EVALUACIÓN 19-21'!I169="Raro",1)))))</f>
        <v>0</v>
      </c>
      <c r="J162" s="31" t="b">
        <f>IF('EVALUACIÓN 19-21'!J169="Severo",5,IF('EVALUACIÓN 19-21'!J169="Mayor",4,IF('EVALUACIÓN 19-21'!J169="Moderado",3,IF('EVALUACIÓN 19-21'!J169="Menor",2,IF('EVALUACIÓN 19-21'!J169="Insignificante",1)))))</f>
        <v>0</v>
      </c>
      <c r="K162" s="31" t="str">
        <f t="shared" si="8"/>
        <v>FALSOFALSO</v>
      </c>
      <c r="L162" s="32"/>
      <c r="M162" s="31" t="b">
        <f>IF('EVALUACIÓN 19-21'!P169="Casi Seguro",5,IF('EVALUACIÓN 19-21'!P169="Probable",4,IF('EVALUACIÓN 19-21'!P169="Posible",3,IF('EVALUACIÓN 19-21'!P169="Improbable",2,IF('EVALUACIÓN 19-21'!P169="Raro",1)))))</f>
        <v>0</v>
      </c>
      <c r="N162" s="31" t="b">
        <f>IF('EVALUACIÓN 19-21'!Q169="Severo",5,IF('EVALUACIÓN 19-21'!Q169="Mayor",4,IF('EVALUACIÓN 19-21'!Q169="Moderado",3,IF('EVALUACIÓN 19-21'!Q169="Menor",2,IF('EVALUACIÓN 19-21'!Q169="Insignificante",1)))))</f>
        <v>0</v>
      </c>
      <c r="O162" s="31" t="str">
        <f t="shared" si="9"/>
        <v>FALSOFALSO</v>
      </c>
      <c r="Q162" s="31" t="b">
        <f>IF('EVALUACIÓN 19-21'!W169="Casi Seguro",5,IF('EVALUACIÓN 19-21'!W169="Probable",4,IF('EVALUACIÓN 19-21'!W169="Posible",3,IF('EVALUACIÓN 19-21'!W169="Improbable",2,IF('EVALUACIÓN 19-21'!W169="Raro",1)))))</f>
        <v>0</v>
      </c>
      <c r="R162" s="31" t="b">
        <f>IF('EVALUACIÓN 19-21'!X169="Severo",5,IF('EVALUACIÓN 19-21'!X169="Mayor",4,IF('EVALUACIÓN 19-21'!X169="Moderado",3,IF('EVALUACIÓN 19-21'!X169="Menor",2,IF('EVALUACIÓN 19-21'!X169="Insignificante",1)))))</f>
        <v>0</v>
      </c>
      <c r="S162" s="31" t="str">
        <f t="shared" si="10"/>
        <v>FALSOFALSO</v>
      </c>
      <c r="U162" s="31" t="b">
        <f>IF('EVALUACIÓN 22'!O169="Casi Seguro",5,IF('EVALUACIÓN 22'!O169="Probable",4,IF('EVALUACIÓN 22'!O169="Posible",3,IF('EVALUACIÓN 22'!O169="Improbable",2,IF('EVALUACIÓN 22'!O169="Raro",1)))))</f>
        <v>0</v>
      </c>
      <c r="V162" s="31" t="b">
        <f>IF('EVALUACIÓN 22'!P169="Severo",5,IF('EVALUACIÓN 22'!P169="Mayor",4,IF('EVALUACIÓN 22'!P169="Moderado",3,IF('EVALUACIÓN 22'!P169="Menor",2,IF('EVALUACIÓN 22'!P169="Insignificante",1)))))</f>
        <v>0</v>
      </c>
      <c r="W162" s="31" t="str">
        <f t="shared" si="11"/>
        <v>FALSOFALSO</v>
      </c>
    </row>
    <row r="163" spans="9:23" x14ac:dyDescent="0.2">
      <c r="I163" s="31" t="b">
        <f>IF('EVALUACIÓN 19-21'!I170="Casi Seguro",5,IF('EVALUACIÓN 19-21'!I170="Probable",4,IF('EVALUACIÓN 19-21'!I170="Posible",3,IF('EVALUACIÓN 19-21'!I170="Improbable",2,IF('EVALUACIÓN 19-21'!I170="Raro",1)))))</f>
        <v>0</v>
      </c>
      <c r="J163" s="31" t="b">
        <f>IF('EVALUACIÓN 19-21'!J170="Severo",5,IF('EVALUACIÓN 19-21'!J170="Mayor",4,IF('EVALUACIÓN 19-21'!J170="Moderado",3,IF('EVALUACIÓN 19-21'!J170="Menor",2,IF('EVALUACIÓN 19-21'!J170="Insignificante",1)))))</f>
        <v>0</v>
      </c>
      <c r="K163" s="31" t="str">
        <f t="shared" si="8"/>
        <v>FALSOFALSO</v>
      </c>
      <c r="L163" s="32"/>
      <c r="M163" s="31" t="b">
        <f>IF('EVALUACIÓN 19-21'!P170="Casi Seguro",5,IF('EVALUACIÓN 19-21'!P170="Probable",4,IF('EVALUACIÓN 19-21'!P170="Posible",3,IF('EVALUACIÓN 19-21'!P170="Improbable",2,IF('EVALUACIÓN 19-21'!P170="Raro",1)))))</f>
        <v>0</v>
      </c>
      <c r="N163" s="31" t="b">
        <f>IF('EVALUACIÓN 19-21'!Q170="Severo",5,IF('EVALUACIÓN 19-21'!Q170="Mayor",4,IF('EVALUACIÓN 19-21'!Q170="Moderado",3,IF('EVALUACIÓN 19-21'!Q170="Menor",2,IF('EVALUACIÓN 19-21'!Q170="Insignificante",1)))))</f>
        <v>0</v>
      </c>
      <c r="O163" s="31" t="str">
        <f t="shared" si="9"/>
        <v>FALSOFALSO</v>
      </c>
      <c r="Q163" s="31" t="b">
        <f>IF('EVALUACIÓN 19-21'!W170="Casi Seguro",5,IF('EVALUACIÓN 19-21'!W170="Probable",4,IF('EVALUACIÓN 19-21'!W170="Posible",3,IF('EVALUACIÓN 19-21'!W170="Improbable",2,IF('EVALUACIÓN 19-21'!W170="Raro",1)))))</f>
        <v>0</v>
      </c>
      <c r="R163" s="31" t="b">
        <f>IF('EVALUACIÓN 19-21'!X170="Severo",5,IF('EVALUACIÓN 19-21'!X170="Mayor",4,IF('EVALUACIÓN 19-21'!X170="Moderado",3,IF('EVALUACIÓN 19-21'!X170="Menor",2,IF('EVALUACIÓN 19-21'!X170="Insignificante",1)))))</f>
        <v>0</v>
      </c>
      <c r="S163" s="31" t="str">
        <f t="shared" si="10"/>
        <v>FALSOFALSO</v>
      </c>
      <c r="U163" s="31" t="b">
        <f>IF('EVALUACIÓN 22'!O170="Casi Seguro",5,IF('EVALUACIÓN 22'!O170="Probable",4,IF('EVALUACIÓN 22'!O170="Posible",3,IF('EVALUACIÓN 22'!O170="Improbable",2,IF('EVALUACIÓN 22'!O170="Raro",1)))))</f>
        <v>0</v>
      </c>
      <c r="V163" s="31" t="b">
        <f>IF('EVALUACIÓN 22'!P170="Severo",5,IF('EVALUACIÓN 22'!P170="Mayor",4,IF('EVALUACIÓN 22'!P170="Moderado",3,IF('EVALUACIÓN 22'!P170="Menor",2,IF('EVALUACIÓN 22'!P170="Insignificante",1)))))</f>
        <v>0</v>
      </c>
      <c r="W163" s="31" t="str">
        <f t="shared" si="11"/>
        <v>FALSOFALSO</v>
      </c>
    </row>
    <row r="164" spans="9:23" x14ac:dyDescent="0.2">
      <c r="I164" s="31" t="b">
        <f>IF('EVALUACIÓN 19-21'!I171="Casi Seguro",5,IF('EVALUACIÓN 19-21'!I171="Probable",4,IF('EVALUACIÓN 19-21'!I171="Posible",3,IF('EVALUACIÓN 19-21'!I171="Improbable",2,IF('EVALUACIÓN 19-21'!I171="Raro",1)))))</f>
        <v>0</v>
      </c>
      <c r="J164" s="31" t="b">
        <f>IF('EVALUACIÓN 19-21'!J171="Severo",5,IF('EVALUACIÓN 19-21'!J171="Mayor",4,IF('EVALUACIÓN 19-21'!J171="Moderado",3,IF('EVALUACIÓN 19-21'!J171="Menor",2,IF('EVALUACIÓN 19-21'!J171="Insignificante",1)))))</f>
        <v>0</v>
      </c>
      <c r="K164" s="31" t="str">
        <f t="shared" si="8"/>
        <v>FALSOFALSO</v>
      </c>
      <c r="L164" s="32"/>
      <c r="M164" s="31" t="b">
        <f>IF('EVALUACIÓN 19-21'!P171="Casi Seguro",5,IF('EVALUACIÓN 19-21'!P171="Probable",4,IF('EVALUACIÓN 19-21'!P171="Posible",3,IF('EVALUACIÓN 19-21'!P171="Improbable",2,IF('EVALUACIÓN 19-21'!P171="Raro",1)))))</f>
        <v>0</v>
      </c>
      <c r="N164" s="31" t="b">
        <f>IF('EVALUACIÓN 19-21'!Q171="Severo",5,IF('EVALUACIÓN 19-21'!Q171="Mayor",4,IF('EVALUACIÓN 19-21'!Q171="Moderado",3,IF('EVALUACIÓN 19-21'!Q171="Menor",2,IF('EVALUACIÓN 19-21'!Q171="Insignificante",1)))))</f>
        <v>0</v>
      </c>
      <c r="O164" s="31" t="str">
        <f t="shared" si="9"/>
        <v>FALSOFALSO</v>
      </c>
      <c r="Q164" s="31" t="b">
        <f>IF('EVALUACIÓN 19-21'!W171="Casi Seguro",5,IF('EVALUACIÓN 19-21'!W171="Probable",4,IF('EVALUACIÓN 19-21'!W171="Posible",3,IF('EVALUACIÓN 19-21'!W171="Improbable",2,IF('EVALUACIÓN 19-21'!W171="Raro",1)))))</f>
        <v>0</v>
      </c>
      <c r="R164" s="31" t="b">
        <f>IF('EVALUACIÓN 19-21'!X171="Severo",5,IF('EVALUACIÓN 19-21'!X171="Mayor",4,IF('EVALUACIÓN 19-21'!X171="Moderado",3,IF('EVALUACIÓN 19-21'!X171="Menor",2,IF('EVALUACIÓN 19-21'!X171="Insignificante",1)))))</f>
        <v>0</v>
      </c>
      <c r="S164" s="31" t="str">
        <f t="shared" si="10"/>
        <v>FALSOFALSO</v>
      </c>
      <c r="U164" s="31" t="b">
        <f>IF('EVALUACIÓN 22'!O171="Casi Seguro",5,IF('EVALUACIÓN 22'!O171="Probable",4,IF('EVALUACIÓN 22'!O171="Posible",3,IF('EVALUACIÓN 22'!O171="Improbable",2,IF('EVALUACIÓN 22'!O171="Raro",1)))))</f>
        <v>0</v>
      </c>
      <c r="V164" s="31" t="b">
        <f>IF('EVALUACIÓN 22'!P171="Severo",5,IF('EVALUACIÓN 22'!P171="Mayor",4,IF('EVALUACIÓN 22'!P171="Moderado",3,IF('EVALUACIÓN 22'!P171="Menor",2,IF('EVALUACIÓN 22'!P171="Insignificante",1)))))</f>
        <v>0</v>
      </c>
      <c r="W164" s="31" t="str">
        <f t="shared" si="11"/>
        <v>FALSOFALSO</v>
      </c>
    </row>
    <row r="165" spans="9:23" x14ac:dyDescent="0.2">
      <c r="I165" s="31" t="b">
        <f>IF('EVALUACIÓN 19-21'!I172="Casi Seguro",5,IF('EVALUACIÓN 19-21'!I172="Probable",4,IF('EVALUACIÓN 19-21'!I172="Posible",3,IF('EVALUACIÓN 19-21'!I172="Improbable",2,IF('EVALUACIÓN 19-21'!I172="Raro",1)))))</f>
        <v>0</v>
      </c>
      <c r="J165" s="31" t="b">
        <f>IF('EVALUACIÓN 19-21'!J172="Severo",5,IF('EVALUACIÓN 19-21'!J172="Mayor",4,IF('EVALUACIÓN 19-21'!J172="Moderado",3,IF('EVALUACIÓN 19-21'!J172="Menor",2,IF('EVALUACIÓN 19-21'!J172="Insignificante",1)))))</f>
        <v>0</v>
      </c>
      <c r="K165" s="31" t="str">
        <f t="shared" si="8"/>
        <v>FALSOFALSO</v>
      </c>
      <c r="L165" s="32"/>
      <c r="M165" s="31" t="b">
        <f>IF('EVALUACIÓN 19-21'!P172="Casi Seguro",5,IF('EVALUACIÓN 19-21'!P172="Probable",4,IF('EVALUACIÓN 19-21'!P172="Posible",3,IF('EVALUACIÓN 19-21'!P172="Improbable",2,IF('EVALUACIÓN 19-21'!P172="Raro",1)))))</f>
        <v>0</v>
      </c>
      <c r="N165" s="31" t="b">
        <f>IF('EVALUACIÓN 19-21'!Q172="Severo",5,IF('EVALUACIÓN 19-21'!Q172="Mayor",4,IF('EVALUACIÓN 19-21'!Q172="Moderado",3,IF('EVALUACIÓN 19-21'!Q172="Menor",2,IF('EVALUACIÓN 19-21'!Q172="Insignificante",1)))))</f>
        <v>0</v>
      </c>
      <c r="O165" s="31" t="str">
        <f t="shared" si="9"/>
        <v>FALSOFALSO</v>
      </c>
      <c r="Q165" s="31" t="b">
        <f>IF('EVALUACIÓN 19-21'!W172="Casi Seguro",5,IF('EVALUACIÓN 19-21'!W172="Probable",4,IF('EVALUACIÓN 19-21'!W172="Posible",3,IF('EVALUACIÓN 19-21'!W172="Improbable",2,IF('EVALUACIÓN 19-21'!W172="Raro",1)))))</f>
        <v>0</v>
      </c>
      <c r="R165" s="31" t="b">
        <f>IF('EVALUACIÓN 19-21'!X172="Severo",5,IF('EVALUACIÓN 19-21'!X172="Mayor",4,IF('EVALUACIÓN 19-21'!X172="Moderado",3,IF('EVALUACIÓN 19-21'!X172="Menor",2,IF('EVALUACIÓN 19-21'!X172="Insignificante",1)))))</f>
        <v>0</v>
      </c>
      <c r="S165" s="31" t="str">
        <f t="shared" si="10"/>
        <v>FALSOFALSO</v>
      </c>
      <c r="U165" s="31" t="b">
        <f>IF('EVALUACIÓN 22'!O172="Casi Seguro",5,IF('EVALUACIÓN 22'!O172="Probable",4,IF('EVALUACIÓN 22'!O172="Posible",3,IF('EVALUACIÓN 22'!O172="Improbable",2,IF('EVALUACIÓN 22'!O172="Raro",1)))))</f>
        <v>0</v>
      </c>
      <c r="V165" s="31" t="b">
        <f>IF('EVALUACIÓN 22'!P172="Severo",5,IF('EVALUACIÓN 22'!P172="Mayor",4,IF('EVALUACIÓN 22'!P172="Moderado",3,IF('EVALUACIÓN 22'!P172="Menor",2,IF('EVALUACIÓN 22'!P172="Insignificante",1)))))</f>
        <v>0</v>
      </c>
      <c r="W165" s="31" t="str">
        <f t="shared" si="11"/>
        <v>FALSOFALSO</v>
      </c>
    </row>
    <row r="166" spans="9:23" x14ac:dyDescent="0.2">
      <c r="I166" s="31" t="b">
        <f>IF('EVALUACIÓN 19-21'!I173="Casi Seguro",5,IF('EVALUACIÓN 19-21'!I173="Probable",4,IF('EVALUACIÓN 19-21'!I173="Posible",3,IF('EVALUACIÓN 19-21'!I173="Improbable",2,IF('EVALUACIÓN 19-21'!I173="Raro",1)))))</f>
        <v>0</v>
      </c>
      <c r="J166" s="31" t="b">
        <f>IF('EVALUACIÓN 19-21'!J173="Severo",5,IF('EVALUACIÓN 19-21'!J173="Mayor",4,IF('EVALUACIÓN 19-21'!J173="Moderado",3,IF('EVALUACIÓN 19-21'!J173="Menor",2,IF('EVALUACIÓN 19-21'!J173="Insignificante",1)))))</f>
        <v>0</v>
      </c>
      <c r="K166" s="31" t="str">
        <f t="shared" si="8"/>
        <v>FALSOFALSO</v>
      </c>
      <c r="L166" s="32"/>
      <c r="M166" s="31" t="b">
        <f>IF('EVALUACIÓN 19-21'!P173="Casi Seguro",5,IF('EVALUACIÓN 19-21'!P173="Probable",4,IF('EVALUACIÓN 19-21'!P173="Posible",3,IF('EVALUACIÓN 19-21'!P173="Improbable",2,IF('EVALUACIÓN 19-21'!P173="Raro",1)))))</f>
        <v>0</v>
      </c>
      <c r="N166" s="31" t="b">
        <f>IF('EVALUACIÓN 19-21'!Q173="Severo",5,IF('EVALUACIÓN 19-21'!Q173="Mayor",4,IF('EVALUACIÓN 19-21'!Q173="Moderado",3,IF('EVALUACIÓN 19-21'!Q173="Menor",2,IF('EVALUACIÓN 19-21'!Q173="Insignificante",1)))))</f>
        <v>0</v>
      </c>
      <c r="O166" s="31" t="str">
        <f t="shared" si="9"/>
        <v>FALSOFALSO</v>
      </c>
      <c r="Q166" s="31" t="b">
        <f>IF('EVALUACIÓN 19-21'!W173="Casi Seguro",5,IF('EVALUACIÓN 19-21'!W173="Probable",4,IF('EVALUACIÓN 19-21'!W173="Posible",3,IF('EVALUACIÓN 19-21'!W173="Improbable",2,IF('EVALUACIÓN 19-21'!W173="Raro",1)))))</f>
        <v>0</v>
      </c>
      <c r="R166" s="31" t="b">
        <f>IF('EVALUACIÓN 19-21'!X173="Severo",5,IF('EVALUACIÓN 19-21'!X173="Mayor",4,IF('EVALUACIÓN 19-21'!X173="Moderado",3,IF('EVALUACIÓN 19-21'!X173="Menor",2,IF('EVALUACIÓN 19-21'!X173="Insignificante",1)))))</f>
        <v>0</v>
      </c>
      <c r="S166" s="31" t="str">
        <f t="shared" si="10"/>
        <v>FALSOFALSO</v>
      </c>
      <c r="U166" s="31" t="b">
        <f>IF('EVALUACIÓN 22'!O173="Casi Seguro",5,IF('EVALUACIÓN 22'!O173="Probable",4,IF('EVALUACIÓN 22'!O173="Posible",3,IF('EVALUACIÓN 22'!O173="Improbable",2,IF('EVALUACIÓN 22'!O173="Raro",1)))))</f>
        <v>0</v>
      </c>
      <c r="V166" s="31" t="b">
        <f>IF('EVALUACIÓN 22'!P173="Severo",5,IF('EVALUACIÓN 22'!P173="Mayor",4,IF('EVALUACIÓN 22'!P173="Moderado",3,IF('EVALUACIÓN 22'!P173="Menor",2,IF('EVALUACIÓN 22'!P173="Insignificante",1)))))</f>
        <v>0</v>
      </c>
      <c r="W166" s="31" t="str">
        <f t="shared" si="11"/>
        <v>FALSOFALSO</v>
      </c>
    </row>
    <row r="167" spans="9:23" x14ac:dyDescent="0.2">
      <c r="I167" s="31" t="b">
        <f>IF('EVALUACIÓN 19-21'!I174="Casi Seguro",5,IF('EVALUACIÓN 19-21'!I174="Probable",4,IF('EVALUACIÓN 19-21'!I174="Posible",3,IF('EVALUACIÓN 19-21'!I174="Improbable",2,IF('EVALUACIÓN 19-21'!I174="Raro",1)))))</f>
        <v>0</v>
      </c>
      <c r="J167" s="31" t="b">
        <f>IF('EVALUACIÓN 19-21'!J174="Severo",5,IF('EVALUACIÓN 19-21'!J174="Mayor",4,IF('EVALUACIÓN 19-21'!J174="Moderado",3,IF('EVALUACIÓN 19-21'!J174="Menor",2,IF('EVALUACIÓN 19-21'!J174="Insignificante",1)))))</f>
        <v>0</v>
      </c>
      <c r="K167" s="31" t="str">
        <f t="shared" si="8"/>
        <v>FALSOFALSO</v>
      </c>
      <c r="L167" s="32"/>
      <c r="M167" s="31" t="b">
        <f>IF('EVALUACIÓN 19-21'!P174="Casi Seguro",5,IF('EVALUACIÓN 19-21'!P174="Probable",4,IF('EVALUACIÓN 19-21'!P174="Posible",3,IF('EVALUACIÓN 19-21'!P174="Improbable",2,IF('EVALUACIÓN 19-21'!P174="Raro",1)))))</f>
        <v>0</v>
      </c>
      <c r="N167" s="31" t="b">
        <f>IF('EVALUACIÓN 19-21'!Q174="Severo",5,IF('EVALUACIÓN 19-21'!Q174="Mayor",4,IF('EVALUACIÓN 19-21'!Q174="Moderado",3,IF('EVALUACIÓN 19-21'!Q174="Menor",2,IF('EVALUACIÓN 19-21'!Q174="Insignificante",1)))))</f>
        <v>0</v>
      </c>
      <c r="O167" s="31" t="str">
        <f t="shared" si="9"/>
        <v>FALSOFALSO</v>
      </c>
      <c r="Q167" s="31" t="b">
        <f>IF('EVALUACIÓN 19-21'!W174="Casi Seguro",5,IF('EVALUACIÓN 19-21'!W174="Probable",4,IF('EVALUACIÓN 19-21'!W174="Posible",3,IF('EVALUACIÓN 19-21'!W174="Improbable",2,IF('EVALUACIÓN 19-21'!W174="Raro",1)))))</f>
        <v>0</v>
      </c>
      <c r="R167" s="31" t="b">
        <f>IF('EVALUACIÓN 19-21'!X174="Severo",5,IF('EVALUACIÓN 19-21'!X174="Mayor",4,IF('EVALUACIÓN 19-21'!X174="Moderado",3,IF('EVALUACIÓN 19-21'!X174="Menor",2,IF('EVALUACIÓN 19-21'!X174="Insignificante",1)))))</f>
        <v>0</v>
      </c>
      <c r="S167" s="31" t="str">
        <f t="shared" si="10"/>
        <v>FALSOFALSO</v>
      </c>
      <c r="U167" s="31" t="b">
        <f>IF('EVALUACIÓN 22'!O174="Casi Seguro",5,IF('EVALUACIÓN 22'!O174="Probable",4,IF('EVALUACIÓN 22'!O174="Posible",3,IF('EVALUACIÓN 22'!O174="Improbable",2,IF('EVALUACIÓN 22'!O174="Raro",1)))))</f>
        <v>0</v>
      </c>
      <c r="V167" s="31" t="b">
        <f>IF('EVALUACIÓN 22'!P174="Severo",5,IF('EVALUACIÓN 22'!P174="Mayor",4,IF('EVALUACIÓN 22'!P174="Moderado",3,IF('EVALUACIÓN 22'!P174="Menor",2,IF('EVALUACIÓN 22'!P174="Insignificante",1)))))</f>
        <v>0</v>
      </c>
      <c r="W167" s="31" t="str">
        <f t="shared" si="11"/>
        <v>FALSOFALSO</v>
      </c>
    </row>
    <row r="168" spans="9:23" x14ac:dyDescent="0.2">
      <c r="I168" s="31" t="b">
        <f>IF('EVALUACIÓN 19-21'!I175="Casi Seguro",5,IF('EVALUACIÓN 19-21'!I175="Probable",4,IF('EVALUACIÓN 19-21'!I175="Posible",3,IF('EVALUACIÓN 19-21'!I175="Improbable",2,IF('EVALUACIÓN 19-21'!I175="Raro",1)))))</f>
        <v>0</v>
      </c>
      <c r="J168" s="31" t="b">
        <f>IF('EVALUACIÓN 19-21'!J175="Severo",5,IF('EVALUACIÓN 19-21'!J175="Mayor",4,IF('EVALUACIÓN 19-21'!J175="Moderado",3,IF('EVALUACIÓN 19-21'!J175="Menor",2,IF('EVALUACIÓN 19-21'!J175="Insignificante",1)))))</f>
        <v>0</v>
      </c>
      <c r="K168" s="31" t="str">
        <f t="shared" si="8"/>
        <v>FALSOFALSO</v>
      </c>
      <c r="L168" s="32"/>
      <c r="M168" s="31" t="b">
        <f>IF('EVALUACIÓN 19-21'!P175="Casi Seguro",5,IF('EVALUACIÓN 19-21'!P175="Probable",4,IF('EVALUACIÓN 19-21'!P175="Posible",3,IF('EVALUACIÓN 19-21'!P175="Improbable",2,IF('EVALUACIÓN 19-21'!P175="Raro",1)))))</f>
        <v>0</v>
      </c>
      <c r="N168" s="31" t="b">
        <f>IF('EVALUACIÓN 19-21'!Q175="Severo",5,IF('EVALUACIÓN 19-21'!Q175="Mayor",4,IF('EVALUACIÓN 19-21'!Q175="Moderado",3,IF('EVALUACIÓN 19-21'!Q175="Menor",2,IF('EVALUACIÓN 19-21'!Q175="Insignificante",1)))))</f>
        <v>0</v>
      </c>
      <c r="O168" s="31" t="str">
        <f t="shared" si="9"/>
        <v>FALSOFALSO</v>
      </c>
      <c r="Q168" s="31" t="b">
        <f>IF('EVALUACIÓN 19-21'!W175="Casi Seguro",5,IF('EVALUACIÓN 19-21'!W175="Probable",4,IF('EVALUACIÓN 19-21'!W175="Posible",3,IF('EVALUACIÓN 19-21'!W175="Improbable",2,IF('EVALUACIÓN 19-21'!W175="Raro",1)))))</f>
        <v>0</v>
      </c>
      <c r="R168" s="31" t="b">
        <f>IF('EVALUACIÓN 19-21'!X175="Severo",5,IF('EVALUACIÓN 19-21'!X175="Mayor",4,IF('EVALUACIÓN 19-21'!X175="Moderado",3,IF('EVALUACIÓN 19-21'!X175="Menor",2,IF('EVALUACIÓN 19-21'!X175="Insignificante",1)))))</f>
        <v>0</v>
      </c>
      <c r="S168" s="31" t="str">
        <f t="shared" si="10"/>
        <v>FALSOFALSO</v>
      </c>
      <c r="U168" s="31" t="b">
        <f>IF('EVALUACIÓN 22'!O175="Casi Seguro",5,IF('EVALUACIÓN 22'!O175="Probable",4,IF('EVALUACIÓN 22'!O175="Posible",3,IF('EVALUACIÓN 22'!O175="Improbable",2,IF('EVALUACIÓN 22'!O175="Raro",1)))))</f>
        <v>0</v>
      </c>
      <c r="V168" s="31" t="b">
        <f>IF('EVALUACIÓN 22'!P175="Severo",5,IF('EVALUACIÓN 22'!P175="Mayor",4,IF('EVALUACIÓN 22'!P175="Moderado",3,IF('EVALUACIÓN 22'!P175="Menor",2,IF('EVALUACIÓN 22'!P175="Insignificante",1)))))</f>
        <v>0</v>
      </c>
      <c r="W168" s="31" t="str">
        <f t="shared" si="11"/>
        <v>FALSOFALSO</v>
      </c>
    </row>
    <row r="169" spans="9:23" x14ac:dyDescent="0.2">
      <c r="I169" s="31" t="b">
        <f>IF('EVALUACIÓN 19-21'!I176="Casi Seguro",5,IF('EVALUACIÓN 19-21'!I176="Probable",4,IF('EVALUACIÓN 19-21'!I176="Posible",3,IF('EVALUACIÓN 19-21'!I176="Improbable",2,IF('EVALUACIÓN 19-21'!I176="Raro",1)))))</f>
        <v>0</v>
      </c>
      <c r="J169" s="31" t="b">
        <f>IF('EVALUACIÓN 19-21'!J176="Severo",5,IF('EVALUACIÓN 19-21'!J176="Mayor",4,IF('EVALUACIÓN 19-21'!J176="Moderado",3,IF('EVALUACIÓN 19-21'!J176="Menor",2,IF('EVALUACIÓN 19-21'!J176="Insignificante",1)))))</f>
        <v>0</v>
      </c>
      <c r="K169" s="31" t="str">
        <f t="shared" si="8"/>
        <v>FALSOFALSO</v>
      </c>
      <c r="L169" s="32"/>
      <c r="M169" s="31" t="b">
        <f>IF('EVALUACIÓN 19-21'!P176="Casi Seguro",5,IF('EVALUACIÓN 19-21'!P176="Probable",4,IF('EVALUACIÓN 19-21'!P176="Posible",3,IF('EVALUACIÓN 19-21'!P176="Improbable",2,IF('EVALUACIÓN 19-21'!P176="Raro",1)))))</f>
        <v>0</v>
      </c>
      <c r="N169" s="31" t="b">
        <f>IF('EVALUACIÓN 19-21'!Q176="Severo",5,IF('EVALUACIÓN 19-21'!Q176="Mayor",4,IF('EVALUACIÓN 19-21'!Q176="Moderado",3,IF('EVALUACIÓN 19-21'!Q176="Menor",2,IF('EVALUACIÓN 19-21'!Q176="Insignificante",1)))))</f>
        <v>0</v>
      </c>
      <c r="O169" s="31" t="str">
        <f t="shared" si="9"/>
        <v>FALSOFALSO</v>
      </c>
      <c r="Q169" s="31" t="b">
        <f>IF('EVALUACIÓN 19-21'!W176="Casi Seguro",5,IF('EVALUACIÓN 19-21'!W176="Probable",4,IF('EVALUACIÓN 19-21'!W176="Posible",3,IF('EVALUACIÓN 19-21'!W176="Improbable",2,IF('EVALUACIÓN 19-21'!W176="Raro",1)))))</f>
        <v>0</v>
      </c>
      <c r="R169" s="31" t="b">
        <f>IF('EVALUACIÓN 19-21'!X176="Severo",5,IF('EVALUACIÓN 19-21'!X176="Mayor",4,IF('EVALUACIÓN 19-21'!X176="Moderado",3,IF('EVALUACIÓN 19-21'!X176="Menor",2,IF('EVALUACIÓN 19-21'!X176="Insignificante",1)))))</f>
        <v>0</v>
      </c>
      <c r="S169" s="31" t="str">
        <f t="shared" si="10"/>
        <v>FALSOFALSO</v>
      </c>
      <c r="U169" s="31" t="b">
        <f>IF('EVALUACIÓN 22'!O176="Casi Seguro",5,IF('EVALUACIÓN 22'!O176="Probable",4,IF('EVALUACIÓN 22'!O176="Posible",3,IF('EVALUACIÓN 22'!O176="Improbable",2,IF('EVALUACIÓN 22'!O176="Raro",1)))))</f>
        <v>0</v>
      </c>
      <c r="V169" s="31" t="b">
        <f>IF('EVALUACIÓN 22'!P176="Severo",5,IF('EVALUACIÓN 22'!P176="Mayor",4,IF('EVALUACIÓN 22'!P176="Moderado",3,IF('EVALUACIÓN 22'!P176="Menor",2,IF('EVALUACIÓN 22'!P176="Insignificante",1)))))</f>
        <v>0</v>
      </c>
      <c r="W169" s="31" t="str">
        <f t="shared" si="11"/>
        <v>FALSOFALSO</v>
      </c>
    </row>
    <row r="170" spans="9:23" x14ac:dyDescent="0.2">
      <c r="I170" s="31" t="b">
        <f>IF('EVALUACIÓN 19-21'!I177="Casi Seguro",5,IF('EVALUACIÓN 19-21'!I177="Probable",4,IF('EVALUACIÓN 19-21'!I177="Posible",3,IF('EVALUACIÓN 19-21'!I177="Improbable",2,IF('EVALUACIÓN 19-21'!I177="Raro",1)))))</f>
        <v>0</v>
      </c>
      <c r="J170" s="31" t="b">
        <f>IF('EVALUACIÓN 19-21'!J177="Severo",5,IF('EVALUACIÓN 19-21'!J177="Mayor",4,IF('EVALUACIÓN 19-21'!J177="Moderado",3,IF('EVALUACIÓN 19-21'!J177="Menor",2,IF('EVALUACIÓN 19-21'!J177="Insignificante",1)))))</f>
        <v>0</v>
      </c>
      <c r="K170" s="31" t="str">
        <f t="shared" si="8"/>
        <v>FALSOFALSO</v>
      </c>
      <c r="L170" s="32"/>
      <c r="M170" s="31" t="b">
        <f>IF('EVALUACIÓN 19-21'!P177="Casi Seguro",5,IF('EVALUACIÓN 19-21'!P177="Probable",4,IF('EVALUACIÓN 19-21'!P177="Posible",3,IF('EVALUACIÓN 19-21'!P177="Improbable",2,IF('EVALUACIÓN 19-21'!P177="Raro",1)))))</f>
        <v>0</v>
      </c>
      <c r="N170" s="31" t="b">
        <f>IF('EVALUACIÓN 19-21'!Q177="Severo",5,IF('EVALUACIÓN 19-21'!Q177="Mayor",4,IF('EVALUACIÓN 19-21'!Q177="Moderado",3,IF('EVALUACIÓN 19-21'!Q177="Menor",2,IF('EVALUACIÓN 19-21'!Q177="Insignificante",1)))))</f>
        <v>0</v>
      </c>
      <c r="O170" s="31" t="str">
        <f t="shared" si="9"/>
        <v>FALSOFALSO</v>
      </c>
      <c r="Q170" s="31" t="b">
        <f>IF('EVALUACIÓN 19-21'!W177="Casi Seguro",5,IF('EVALUACIÓN 19-21'!W177="Probable",4,IF('EVALUACIÓN 19-21'!W177="Posible",3,IF('EVALUACIÓN 19-21'!W177="Improbable",2,IF('EVALUACIÓN 19-21'!W177="Raro",1)))))</f>
        <v>0</v>
      </c>
      <c r="R170" s="31" t="b">
        <f>IF('EVALUACIÓN 19-21'!X177="Severo",5,IF('EVALUACIÓN 19-21'!X177="Mayor",4,IF('EVALUACIÓN 19-21'!X177="Moderado",3,IF('EVALUACIÓN 19-21'!X177="Menor",2,IF('EVALUACIÓN 19-21'!X177="Insignificante",1)))))</f>
        <v>0</v>
      </c>
      <c r="S170" s="31" t="str">
        <f t="shared" si="10"/>
        <v>FALSOFALSO</v>
      </c>
      <c r="U170" s="31" t="b">
        <f>IF('EVALUACIÓN 22'!O177="Casi Seguro",5,IF('EVALUACIÓN 22'!O177="Probable",4,IF('EVALUACIÓN 22'!O177="Posible",3,IF('EVALUACIÓN 22'!O177="Improbable",2,IF('EVALUACIÓN 22'!O177="Raro",1)))))</f>
        <v>0</v>
      </c>
      <c r="V170" s="31" t="b">
        <f>IF('EVALUACIÓN 22'!P177="Severo",5,IF('EVALUACIÓN 22'!P177="Mayor",4,IF('EVALUACIÓN 22'!P177="Moderado",3,IF('EVALUACIÓN 22'!P177="Menor",2,IF('EVALUACIÓN 22'!P177="Insignificante",1)))))</f>
        <v>0</v>
      </c>
      <c r="W170" s="31" t="str">
        <f t="shared" si="11"/>
        <v>FALSOFALSO</v>
      </c>
    </row>
    <row r="171" spans="9:23" x14ac:dyDescent="0.2">
      <c r="I171" s="31" t="b">
        <f>IF('EVALUACIÓN 19-21'!I178="Casi Seguro",5,IF('EVALUACIÓN 19-21'!I178="Probable",4,IF('EVALUACIÓN 19-21'!I178="Posible",3,IF('EVALUACIÓN 19-21'!I178="Improbable",2,IF('EVALUACIÓN 19-21'!I178="Raro",1)))))</f>
        <v>0</v>
      </c>
      <c r="J171" s="31" t="b">
        <f>IF('EVALUACIÓN 19-21'!J178="Severo",5,IF('EVALUACIÓN 19-21'!J178="Mayor",4,IF('EVALUACIÓN 19-21'!J178="Moderado",3,IF('EVALUACIÓN 19-21'!J178="Menor",2,IF('EVALUACIÓN 19-21'!J178="Insignificante",1)))))</f>
        <v>0</v>
      </c>
      <c r="K171" s="31" t="str">
        <f t="shared" si="8"/>
        <v>FALSOFALSO</v>
      </c>
      <c r="L171" s="32"/>
      <c r="M171" s="31" t="b">
        <f>IF('EVALUACIÓN 19-21'!P178="Casi Seguro",5,IF('EVALUACIÓN 19-21'!P178="Probable",4,IF('EVALUACIÓN 19-21'!P178="Posible",3,IF('EVALUACIÓN 19-21'!P178="Improbable",2,IF('EVALUACIÓN 19-21'!P178="Raro",1)))))</f>
        <v>0</v>
      </c>
      <c r="N171" s="31" t="b">
        <f>IF('EVALUACIÓN 19-21'!Q178="Severo",5,IF('EVALUACIÓN 19-21'!Q178="Mayor",4,IF('EVALUACIÓN 19-21'!Q178="Moderado",3,IF('EVALUACIÓN 19-21'!Q178="Menor",2,IF('EVALUACIÓN 19-21'!Q178="Insignificante",1)))))</f>
        <v>0</v>
      </c>
      <c r="O171" s="31" t="str">
        <f t="shared" si="9"/>
        <v>FALSOFALSO</v>
      </c>
      <c r="Q171" s="31" t="b">
        <f>IF('EVALUACIÓN 19-21'!W178="Casi Seguro",5,IF('EVALUACIÓN 19-21'!W178="Probable",4,IF('EVALUACIÓN 19-21'!W178="Posible",3,IF('EVALUACIÓN 19-21'!W178="Improbable",2,IF('EVALUACIÓN 19-21'!W178="Raro",1)))))</f>
        <v>0</v>
      </c>
      <c r="R171" s="31" t="b">
        <f>IF('EVALUACIÓN 19-21'!X178="Severo",5,IF('EVALUACIÓN 19-21'!X178="Mayor",4,IF('EVALUACIÓN 19-21'!X178="Moderado",3,IF('EVALUACIÓN 19-21'!X178="Menor",2,IF('EVALUACIÓN 19-21'!X178="Insignificante",1)))))</f>
        <v>0</v>
      </c>
      <c r="S171" s="31" t="str">
        <f t="shared" si="10"/>
        <v>FALSOFALSO</v>
      </c>
      <c r="U171" s="31" t="b">
        <f>IF('EVALUACIÓN 22'!O178="Casi Seguro",5,IF('EVALUACIÓN 22'!O178="Probable",4,IF('EVALUACIÓN 22'!O178="Posible",3,IF('EVALUACIÓN 22'!O178="Improbable",2,IF('EVALUACIÓN 22'!O178="Raro",1)))))</f>
        <v>0</v>
      </c>
      <c r="V171" s="31" t="b">
        <f>IF('EVALUACIÓN 22'!P178="Severo",5,IF('EVALUACIÓN 22'!P178="Mayor",4,IF('EVALUACIÓN 22'!P178="Moderado",3,IF('EVALUACIÓN 22'!P178="Menor",2,IF('EVALUACIÓN 22'!P178="Insignificante",1)))))</f>
        <v>0</v>
      </c>
      <c r="W171" s="31" t="str">
        <f t="shared" si="11"/>
        <v>FALSOFALSO</v>
      </c>
    </row>
    <row r="172" spans="9:23" x14ac:dyDescent="0.2">
      <c r="I172" s="31" t="b">
        <f>IF('EVALUACIÓN 19-21'!I179="Casi Seguro",5,IF('EVALUACIÓN 19-21'!I179="Probable",4,IF('EVALUACIÓN 19-21'!I179="Posible",3,IF('EVALUACIÓN 19-21'!I179="Improbable",2,IF('EVALUACIÓN 19-21'!I179="Raro",1)))))</f>
        <v>0</v>
      </c>
      <c r="J172" s="31" t="b">
        <f>IF('EVALUACIÓN 19-21'!J179="Severo",5,IF('EVALUACIÓN 19-21'!J179="Mayor",4,IF('EVALUACIÓN 19-21'!J179="Moderado",3,IF('EVALUACIÓN 19-21'!J179="Menor",2,IF('EVALUACIÓN 19-21'!J179="Insignificante",1)))))</f>
        <v>0</v>
      </c>
      <c r="K172" s="31" t="str">
        <f t="shared" si="8"/>
        <v>FALSOFALSO</v>
      </c>
      <c r="L172" s="32"/>
      <c r="M172" s="31" t="b">
        <f>IF('EVALUACIÓN 19-21'!P179="Casi Seguro",5,IF('EVALUACIÓN 19-21'!P179="Probable",4,IF('EVALUACIÓN 19-21'!P179="Posible",3,IF('EVALUACIÓN 19-21'!P179="Improbable",2,IF('EVALUACIÓN 19-21'!P179="Raro",1)))))</f>
        <v>0</v>
      </c>
      <c r="N172" s="31" t="b">
        <f>IF('EVALUACIÓN 19-21'!Q179="Severo",5,IF('EVALUACIÓN 19-21'!Q179="Mayor",4,IF('EVALUACIÓN 19-21'!Q179="Moderado",3,IF('EVALUACIÓN 19-21'!Q179="Menor",2,IF('EVALUACIÓN 19-21'!Q179="Insignificante",1)))))</f>
        <v>0</v>
      </c>
      <c r="O172" s="31" t="str">
        <f t="shared" si="9"/>
        <v>FALSOFALSO</v>
      </c>
      <c r="Q172" s="31" t="b">
        <f>IF('EVALUACIÓN 19-21'!W179="Casi Seguro",5,IF('EVALUACIÓN 19-21'!W179="Probable",4,IF('EVALUACIÓN 19-21'!W179="Posible",3,IF('EVALUACIÓN 19-21'!W179="Improbable",2,IF('EVALUACIÓN 19-21'!W179="Raro",1)))))</f>
        <v>0</v>
      </c>
      <c r="R172" s="31" t="b">
        <f>IF('EVALUACIÓN 19-21'!X179="Severo",5,IF('EVALUACIÓN 19-21'!X179="Mayor",4,IF('EVALUACIÓN 19-21'!X179="Moderado",3,IF('EVALUACIÓN 19-21'!X179="Menor",2,IF('EVALUACIÓN 19-21'!X179="Insignificante",1)))))</f>
        <v>0</v>
      </c>
      <c r="S172" s="31" t="str">
        <f t="shared" si="10"/>
        <v>FALSOFALSO</v>
      </c>
      <c r="U172" s="31" t="b">
        <f>IF('EVALUACIÓN 22'!O179="Casi Seguro",5,IF('EVALUACIÓN 22'!O179="Probable",4,IF('EVALUACIÓN 22'!O179="Posible",3,IF('EVALUACIÓN 22'!O179="Improbable",2,IF('EVALUACIÓN 22'!O179="Raro",1)))))</f>
        <v>0</v>
      </c>
      <c r="V172" s="31" t="b">
        <f>IF('EVALUACIÓN 22'!P179="Severo",5,IF('EVALUACIÓN 22'!P179="Mayor",4,IF('EVALUACIÓN 22'!P179="Moderado",3,IF('EVALUACIÓN 22'!P179="Menor",2,IF('EVALUACIÓN 22'!P179="Insignificante",1)))))</f>
        <v>0</v>
      </c>
      <c r="W172" s="31" t="str">
        <f t="shared" si="11"/>
        <v>FALSOFALSO</v>
      </c>
    </row>
    <row r="173" spans="9:23" x14ac:dyDescent="0.2">
      <c r="I173" s="31" t="b">
        <f>IF('EVALUACIÓN 19-21'!I180="Casi Seguro",5,IF('EVALUACIÓN 19-21'!I180="Probable",4,IF('EVALUACIÓN 19-21'!I180="Posible",3,IF('EVALUACIÓN 19-21'!I180="Improbable",2,IF('EVALUACIÓN 19-21'!I180="Raro",1)))))</f>
        <v>0</v>
      </c>
      <c r="J173" s="31" t="b">
        <f>IF('EVALUACIÓN 19-21'!J180="Severo",5,IF('EVALUACIÓN 19-21'!J180="Mayor",4,IF('EVALUACIÓN 19-21'!J180="Moderado",3,IF('EVALUACIÓN 19-21'!J180="Menor",2,IF('EVALUACIÓN 19-21'!J180="Insignificante",1)))))</f>
        <v>0</v>
      </c>
      <c r="K173" s="31" t="str">
        <f t="shared" si="8"/>
        <v>FALSOFALSO</v>
      </c>
      <c r="L173" s="32"/>
      <c r="M173" s="31" t="b">
        <f>IF('EVALUACIÓN 19-21'!P180="Casi Seguro",5,IF('EVALUACIÓN 19-21'!P180="Probable",4,IF('EVALUACIÓN 19-21'!P180="Posible",3,IF('EVALUACIÓN 19-21'!P180="Improbable",2,IF('EVALUACIÓN 19-21'!P180="Raro",1)))))</f>
        <v>0</v>
      </c>
      <c r="N173" s="31" t="b">
        <f>IF('EVALUACIÓN 19-21'!Q180="Severo",5,IF('EVALUACIÓN 19-21'!Q180="Mayor",4,IF('EVALUACIÓN 19-21'!Q180="Moderado",3,IF('EVALUACIÓN 19-21'!Q180="Menor",2,IF('EVALUACIÓN 19-21'!Q180="Insignificante",1)))))</f>
        <v>0</v>
      </c>
      <c r="O173" s="31" t="str">
        <f t="shared" si="9"/>
        <v>FALSOFALSO</v>
      </c>
      <c r="Q173" s="31" t="b">
        <f>IF('EVALUACIÓN 19-21'!W180="Casi Seguro",5,IF('EVALUACIÓN 19-21'!W180="Probable",4,IF('EVALUACIÓN 19-21'!W180="Posible",3,IF('EVALUACIÓN 19-21'!W180="Improbable",2,IF('EVALUACIÓN 19-21'!W180="Raro",1)))))</f>
        <v>0</v>
      </c>
      <c r="R173" s="31" t="b">
        <f>IF('EVALUACIÓN 19-21'!X180="Severo",5,IF('EVALUACIÓN 19-21'!X180="Mayor",4,IF('EVALUACIÓN 19-21'!X180="Moderado",3,IF('EVALUACIÓN 19-21'!X180="Menor",2,IF('EVALUACIÓN 19-21'!X180="Insignificante",1)))))</f>
        <v>0</v>
      </c>
      <c r="S173" s="31" t="str">
        <f t="shared" si="10"/>
        <v>FALSOFALSO</v>
      </c>
      <c r="U173" s="31" t="b">
        <f>IF('EVALUACIÓN 22'!O180="Casi Seguro",5,IF('EVALUACIÓN 22'!O180="Probable",4,IF('EVALUACIÓN 22'!O180="Posible",3,IF('EVALUACIÓN 22'!O180="Improbable",2,IF('EVALUACIÓN 22'!O180="Raro",1)))))</f>
        <v>0</v>
      </c>
      <c r="V173" s="31" t="b">
        <f>IF('EVALUACIÓN 22'!P180="Severo",5,IF('EVALUACIÓN 22'!P180="Mayor",4,IF('EVALUACIÓN 22'!P180="Moderado",3,IF('EVALUACIÓN 22'!P180="Menor",2,IF('EVALUACIÓN 22'!P180="Insignificante",1)))))</f>
        <v>0</v>
      </c>
      <c r="W173" s="31" t="str">
        <f t="shared" si="11"/>
        <v>FALSOFALSO</v>
      </c>
    </row>
    <row r="174" spans="9:23" x14ac:dyDescent="0.2">
      <c r="I174" s="31" t="b">
        <f>IF('EVALUACIÓN 19-21'!I181="Casi Seguro",5,IF('EVALUACIÓN 19-21'!I181="Probable",4,IF('EVALUACIÓN 19-21'!I181="Posible",3,IF('EVALUACIÓN 19-21'!I181="Improbable",2,IF('EVALUACIÓN 19-21'!I181="Raro",1)))))</f>
        <v>0</v>
      </c>
      <c r="J174" s="31" t="b">
        <f>IF('EVALUACIÓN 19-21'!J181="Severo",5,IF('EVALUACIÓN 19-21'!J181="Mayor",4,IF('EVALUACIÓN 19-21'!J181="Moderado",3,IF('EVALUACIÓN 19-21'!J181="Menor",2,IF('EVALUACIÓN 19-21'!J181="Insignificante",1)))))</f>
        <v>0</v>
      </c>
      <c r="K174" s="31" t="str">
        <f t="shared" si="8"/>
        <v>FALSOFALSO</v>
      </c>
      <c r="L174" s="32"/>
      <c r="M174" s="31" t="b">
        <f>IF('EVALUACIÓN 19-21'!P181="Casi Seguro",5,IF('EVALUACIÓN 19-21'!P181="Probable",4,IF('EVALUACIÓN 19-21'!P181="Posible",3,IF('EVALUACIÓN 19-21'!P181="Improbable",2,IF('EVALUACIÓN 19-21'!P181="Raro",1)))))</f>
        <v>0</v>
      </c>
      <c r="N174" s="31" t="b">
        <f>IF('EVALUACIÓN 19-21'!Q181="Severo",5,IF('EVALUACIÓN 19-21'!Q181="Mayor",4,IF('EVALUACIÓN 19-21'!Q181="Moderado",3,IF('EVALUACIÓN 19-21'!Q181="Menor",2,IF('EVALUACIÓN 19-21'!Q181="Insignificante",1)))))</f>
        <v>0</v>
      </c>
      <c r="O174" s="31" t="str">
        <f t="shared" si="9"/>
        <v>FALSOFALSO</v>
      </c>
      <c r="Q174" s="31" t="b">
        <f>IF('EVALUACIÓN 19-21'!W181="Casi Seguro",5,IF('EVALUACIÓN 19-21'!W181="Probable",4,IF('EVALUACIÓN 19-21'!W181="Posible",3,IF('EVALUACIÓN 19-21'!W181="Improbable",2,IF('EVALUACIÓN 19-21'!W181="Raro",1)))))</f>
        <v>0</v>
      </c>
      <c r="R174" s="31" t="b">
        <f>IF('EVALUACIÓN 19-21'!X181="Severo",5,IF('EVALUACIÓN 19-21'!X181="Mayor",4,IF('EVALUACIÓN 19-21'!X181="Moderado",3,IF('EVALUACIÓN 19-21'!X181="Menor",2,IF('EVALUACIÓN 19-21'!X181="Insignificante",1)))))</f>
        <v>0</v>
      </c>
      <c r="S174" s="31" t="str">
        <f t="shared" si="10"/>
        <v>FALSOFALSO</v>
      </c>
      <c r="U174" s="31" t="b">
        <f>IF('EVALUACIÓN 22'!O181="Casi Seguro",5,IF('EVALUACIÓN 22'!O181="Probable",4,IF('EVALUACIÓN 22'!O181="Posible",3,IF('EVALUACIÓN 22'!O181="Improbable",2,IF('EVALUACIÓN 22'!O181="Raro",1)))))</f>
        <v>0</v>
      </c>
      <c r="V174" s="31" t="b">
        <f>IF('EVALUACIÓN 22'!P181="Severo",5,IF('EVALUACIÓN 22'!P181="Mayor",4,IF('EVALUACIÓN 22'!P181="Moderado",3,IF('EVALUACIÓN 22'!P181="Menor",2,IF('EVALUACIÓN 22'!P181="Insignificante",1)))))</f>
        <v>0</v>
      </c>
      <c r="W174" s="31" t="str">
        <f t="shared" si="11"/>
        <v>FALSOFALSO</v>
      </c>
    </row>
    <row r="175" spans="9:23" x14ac:dyDescent="0.2">
      <c r="I175" s="31" t="b">
        <f>IF('EVALUACIÓN 19-21'!I182="Casi Seguro",5,IF('EVALUACIÓN 19-21'!I182="Probable",4,IF('EVALUACIÓN 19-21'!I182="Posible",3,IF('EVALUACIÓN 19-21'!I182="Improbable",2,IF('EVALUACIÓN 19-21'!I182="Raro",1)))))</f>
        <v>0</v>
      </c>
      <c r="J175" s="31" t="b">
        <f>IF('EVALUACIÓN 19-21'!J182="Severo",5,IF('EVALUACIÓN 19-21'!J182="Mayor",4,IF('EVALUACIÓN 19-21'!J182="Moderado",3,IF('EVALUACIÓN 19-21'!J182="Menor",2,IF('EVALUACIÓN 19-21'!J182="Insignificante",1)))))</f>
        <v>0</v>
      </c>
      <c r="K175" s="31" t="str">
        <f t="shared" si="8"/>
        <v>FALSOFALSO</v>
      </c>
      <c r="L175" s="32"/>
      <c r="M175" s="31" t="b">
        <f>IF('EVALUACIÓN 19-21'!P182="Casi Seguro",5,IF('EVALUACIÓN 19-21'!P182="Probable",4,IF('EVALUACIÓN 19-21'!P182="Posible",3,IF('EVALUACIÓN 19-21'!P182="Improbable",2,IF('EVALUACIÓN 19-21'!P182="Raro",1)))))</f>
        <v>0</v>
      </c>
      <c r="N175" s="31" t="b">
        <f>IF('EVALUACIÓN 19-21'!Q182="Severo",5,IF('EVALUACIÓN 19-21'!Q182="Mayor",4,IF('EVALUACIÓN 19-21'!Q182="Moderado",3,IF('EVALUACIÓN 19-21'!Q182="Menor",2,IF('EVALUACIÓN 19-21'!Q182="Insignificante",1)))))</f>
        <v>0</v>
      </c>
      <c r="O175" s="31" t="str">
        <f t="shared" si="9"/>
        <v>FALSOFALSO</v>
      </c>
      <c r="Q175" s="31" t="b">
        <f>IF('EVALUACIÓN 19-21'!W182="Casi Seguro",5,IF('EVALUACIÓN 19-21'!W182="Probable",4,IF('EVALUACIÓN 19-21'!W182="Posible",3,IF('EVALUACIÓN 19-21'!W182="Improbable",2,IF('EVALUACIÓN 19-21'!W182="Raro",1)))))</f>
        <v>0</v>
      </c>
      <c r="R175" s="31" t="b">
        <f>IF('EVALUACIÓN 19-21'!X182="Severo",5,IF('EVALUACIÓN 19-21'!X182="Mayor",4,IF('EVALUACIÓN 19-21'!X182="Moderado",3,IF('EVALUACIÓN 19-21'!X182="Menor",2,IF('EVALUACIÓN 19-21'!X182="Insignificante",1)))))</f>
        <v>0</v>
      </c>
      <c r="S175" s="31" t="str">
        <f t="shared" si="10"/>
        <v>FALSOFALSO</v>
      </c>
      <c r="U175" s="31" t="b">
        <f>IF('EVALUACIÓN 22'!O182="Casi Seguro",5,IF('EVALUACIÓN 22'!O182="Probable",4,IF('EVALUACIÓN 22'!O182="Posible",3,IF('EVALUACIÓN 22'!O182="Improbable",2,IF('EVALUACIÓN 22'!O182="Raro",1)))))</f>
        <v>0</v>
      </c>
      <c r="V175" s="31" t="b">
        <f>IF('EVALUACIÓN 22'!P182="Severo",5,IF('EVALUACIÓN 22'!P182="Mayor",4,IF('EVALUACIÓN 22'!P182="Moderado",3,IF('EVALUACIÓN 22'!P182="Menor",2,IF('EVALUACIÓN 22'!P182="Insignificante",1)))))</f>
        <v>0</v>
      </c>
      <c r="W175" s="31" t="str">
        <f t="shared" si="11"/>
        <v>FALSOFALSO</v>
      </c>
    </row>
    <row r="176" spans="9:23" x14ac:dyDescent="0.2">
      <c r="I176" s="31" t="b">
        <f>IF('EVALUACIÓN 19-21'!I183="Casi Seguro",5,IF('EVALUACIÓN 19-21'!I183="Probable",4,IF('EVALUACIÓN 19-21'!I183="Posible",3,IF('EVALUACIÓN 19-21'!I183="Improbable",2,IF('EVALUACIÓN 19-21'!I183="Raro",1)))))</f>
        <v>0</v>
      </c>
      <c r="J176" s="31" t="b">
        <f>IF('EVALUACIÓN 19-21'!J183="Severo",5,IF('EVALUACIÓN 19-21'!J183="Mayor",4,IF('EVALUACIÓN 19-21'!J183="Moderado",3,IF('EVALUACIÓN 19-21'!J183="Menor",2,IF('EVALUACIÓN 19-21'!J183="Insignificante",1)))))</f>
        <v>0</v>
      </c>
      <c r="K176" s="31" t="str">
        <f t="shared" si="8"/>
        <v>FALSOFALSO</v>
      </c>
      <c r="L176" s="32"/>
      <c r="M176" s="31" t="b">
        <f>IF('EVALUACIÓN 19-21'!P183="Casi Seguro",5,IF('EVALUACIÓN 19-21'!P183="Probable",4,IF('EVALUACIÓN 19-21'!P183="Posible",3,IF('EVALUACIÓN 19-21'!P183="Improbable",2,IF('EVALUACIÓN 19-21'!P183="Raro",1)))))</f>
        <v>0</v>
      </c>
      <c r="N176" s="31" t="b">
        <f>IF('EVALUACIÓN 19-21'!Q183="Severo",5,IF('EVALUACIÓN 19-21'!Q183="Mayor",4,IF('EVALUACIÓN 19-21'!Q183="Moderado",3,IF('EVALUACIÓN 19-21'!Q183="Menor",2,IF('EVALUACIÓN 19-21'!Q183="Insignificante",1)))))</f>
        <v>0</v>
      </c>
      <c r="O176" s="31" t="str">
        <f t="shared" si="9"/>
        <v>FALSOFALSO</v>
      </c>
      <c r="Q176" s="31" t="b">
        <f>IF('EVALUACIÓN 19-21'!W183="Casi Seguro",5,IF('EVALUACIÓN 19-21'!W183="Probable",4,IF('EVALUACIÓN 19-21'!W183="Posible",3,IF('EVALUACIÓN 19-21'!W183="Improbable",2,IF('EVALUACIÓN 19-21'!W183="Raro",1)))))</f>
        <v>0</v>
      </c>
      <c r="R176" s="31" t="b">
        <f>IF('EVALUACIÓN 19-21'!X183="Severo",5,IF('EVALUACIÓN 19-21'!X183="Mayor",4,IF('EVALUACIÓN 19-21'!X183="Moderado",3,IF('EVALUACIÓN 19-21'!X183="Menor",2,IF('EVALUACIÓN 19-21'!X183="Insignificante",1)))))</f>
        <v>0</v>
      </c>
      <c r="S176" s="31" t="str">
        <f t="shared" si="10"/>
        <v>FALSOFALSO</v>
      </c>
      <c r="U176" s="31" t="b">
        <f>IF('EVALUACIÓN 22'!O183="Casi Seguro",5,IF('EVALUACIÓN 22'!O183="Probable",4,IF('EVALUACIÓN 22'!O183="Posible",3,IF('EVALUACIÓN 22'!O183="Improbable",2,IF('EVALUACIÓN 22'!O183="Raro",1)))))</f>
        <v>0</v>
      </c>
      <c r="V176" s="31" t="b">
        <f>IF('EVALUACIÓN 22'!P183="Severo",5,IF('EVALUACIÓN 22'!P183="Mayor",4,IF('EVALUACIÓN 22'!P183="Moderado",3,IF('EVALUACIÓN 22'!P183="Menor",2,IF('EVALUACIÓN 22'!P183="Insignificante",1)))))</f>
        <v>0</v>
      </c>
      <c r="W176" s="31" t="str">
        <f t="shared" si="11"/>
        <v>FALSOFALSO</v>
      </c>
    </row>
    <row r="177" spans="9:23" x14ac:dyDescent="0.2">
      <c r="I177" s="31" t="b">
        <f>IF('EVALUACIÓN 19-21'!I184="Casi Seguro",5,IF('EVALUACIÓN 19-21'!I184="Probable",4,IF('EVALUACIÓN 19-21'!I184="Posible",3,IF('EVALUACIÓN 19-21'!I184="Improbable",2,IF('EVALUACIÓN 19-21'!I184="Raro",1)))))</f>
        <v>0</v>
      </c>
      <c r="J177" s="31" t="b">
        <f>IF('EVALUACIÓN 19-21'!J184="Severo",5,IF('EVALUACIÓN 19-21'!J184="Mayor",4,IF('EVALUACIÓN 19-21'!J184="Moderado",3,IF('EVALUACIÓN 19-21'!J184="Menor",2,IF('EVALUACIÓN 19-21'!J184="Insignificante",1)))))</f>
        <v>0</v>
      </c>
      <c r="K177" s="31" t="str">
        <f t="shared" si="8"/>
        <v>FALSOFALSO</v>
      </c>
      <c r="L177" s="32"/>
      <c r="M177" s="31" t="b">
        <f>IF('EVALUACIÓN 19-21'!P184="Casi Seguro",5,IF('EVALUACIÓN 19-21'!P184="Probable",4,IF('EVALUACIÓN 19-21'!P184="Posible",3,IF('EVALUACIÓN 19-21'!P184="Improbable",2,IF('EVALUACIÓN 19-21'!P184="Raro",1)))))</f>
        <v>0</v>
      </c>
      <c r="N177" s="31" t="b">
        <f>IF('EVALUACIÓN 19-21'!Q184="Severo",5,IF('EVALUACIÓN 19-21'!Q184="Mayor",4,IF('EVALUACIÓN 19-21'!Q184="Moderado",3,IF('EVALUACIÓN 19-21'!Q184="Menor",2,IF('EVALUACIÓN 19-21'!Q184="Insignificante",1)))))</f>
        <v>0</v>
      </c>
      <c r="O177" s="31" t="str">
        <f t="shared" si="9"/>
        <v>FALSOFALSO</v>
      </c>
      <c r="Q177" s="31" t="b">
        <f>IF('EVALUACIÓN 19-21'!W184="Casi Seguro",5,IF('EVALUACIÓN 19-21'!W184="Probable",4,IF('EVALUACIÓN 19-21'!W184="Posible",3,IF('EVALUACIÓN 19-21'!W184="Improbable",2,IF('EVALUACIÓN 19-21'!W184="Raro",1)))))</f>
        <v>0</v>
      </c>
      <c r="R177" s="31" t="b">
        <f>IF('EVALUACIÓN 19-21'!X184="Severo",5,IF('EVALUACIÓN 19-21'!X184="Mayor",4,IF('EVALUACIÓN 19-21'!X184="Moderado",3,IF('EVALUACIÓN 19-21'!X184="Menor",2,IF('EVALUACIÓN 19-21'!X184="Insignificante",1)))))</f>
        <v>0</v>
      </c>
      <c r="S177" s="31" t="str">
        <f t="shared" si="10"/>
        <v>FALSOFALSO</v>
      </c>
      <c r="U177" s="31" t="b">
        <f>IF('EVALUACIÓN 22'!O184="Casi Seguro",5,IF('EVALUACIÓN 22'!O184="Probable",4,IF('EVALUACIÓN 22'!O184="Posible",3,IF('EVALUACIÓN 22'!O184="Improbable",2,IF('EVALUACIÓN 22'!O184="Raro",1)))))</f>
        <v>0</v>
      </c>
      <c r="V177" s="31" t="b">
        <f>IF('EVALUACIÓN 22'!P184="Severo",5,IF('EVALUACIÓN 22'!P184="Mayor",4,IF('EVALUACIÓN 22'!P184="Moderado",3,IF('EVALUACIÓN 22'!P184="Menor",2,IF('EVALUACIÓN 22'!P184="Insignificante",1)))))</f>
        <v>0</v>
      </c>
      <c r="W177" s="31" t="str">
        <f t="shared" si="11"/>
        <v>FALSOFALSO</v>
      </c>
    </row>
    <row r="178" spans="9:23" x14ac:dyDescent="0.2">
      <c r="I178" s="31" t="b">
        <f>IF('EVALUACIÓN 19-21'!I185="Casi Seguro",5,IF('EVALUACIÓN 19-21'!I185="Probable",4,IF('EVALUACIÓN 19-21'!I185="Posible",3,IF('EVALUACIÓN 19-21'!I185="Improbable",2,IF('EVALUACIÓN 19-21'!I185="Raro",1)))))</f>
        <v>0</v>
      </c>
      <c r="J178" s="31" t="b">
        <f>IF('EVALUACIÓN 19-21'!J185="Severo",5,IF('EVALUACIÓN 19-21'!J185="Mayor",4,IF('EVALUACIÓN 19-21'!J185="Moderado",3,IF('EVALUACIÓN 19-21'!J185="Menor",2,IF('EVALUACIÓN 19-21'!J185="Insignificante",1)))))</f>
        <v>0</v>
      </c>
      <c r="K178" s="31" t="str">
        <f t="shared" si="8"/>
        <v>FALSOFALSO</v>
      </c>
      <c r="L178" s="32"/>
      <c r="M178" s="31" t="b">
        <f>IF('EVALUACIÓN 19-21'!P185="Casi Seguro",5,IF('EVALUACIÓN 19-21'!P185="Probable",4,IF('EVALUACIÓN 19-21'!P185="Posible",3,IF('EVALUACIÓN 19-21'!P185="Improbable",2,IF('EVALUACIÓN 19-21'!P185="Raro",1)))))</f>
        <v>0</v>
      </c>
      <c r="N178" s="31" t="b">
        <f>IF('EVALUACIÓN 19-21'!Q185="Severo",5,IF('EVALUACIÓN 19-21'!Q185="Mayor",4,IF('EVALUACIÓN 19-21'!Q185="Moderado",3,IF('EVALUACIÓN 19-21'!Q185="Menor",2,IF('EVALUACIÓN 19-21'!Q185="Insignificante",1)))))</f>
        <v>0</v>
      </c>
      <c r="O178" s="31" t="str">
        <f t="shared" si="9"/>
        <v>FALSOFALSO</v>
      </c>
      <c r="Q178" s="31" t="b">
        <f>IF('EVALUACIÓN 19-21'!W185="Casi Seguro",5,IF('EVALUACIÓN 19-21'!W185="Probable",4,IF('EVALUACIÓN 19-21'!W185="Posible",3,IF('EVALUACIÓN 19-21'!W185="Improbable",2,IF('EVALUACIÓN 19-21'!W185="Raro",1)))))</f>
        <v>0</v>
      </c>
      <c r="R178" s="31" t="b">
        <f>IF('EVALUACIÓN 19-21'!X185="Severo",5,IF('EVALUACIÓN 19-21'!X185="Mayor",4,IF('EVALUACIÓN 19-21'!X185="Moderado",3,IF('EVALUACIÓN 19-21'!X185="Menor",2,IF('EVALUACIÓN 19-21'!X185="Insignificante",1)))))</f>
        <v>0</v>
      </c>
      <c r="S178" s="31" t="str">
        <f t="shared" si="10"/>
        <v>FALSOFALSO</v>
      </c>
      <c r="U178" s="31" t="b">
        <f>IF('EVALUACIÓN 22'!O185="Casi Seguro",5,IF('EVALUACIÓN 22'!O185="Probable",4,IF('EVALUACIÓN 22'!O185="Posible",3,IF('EVALUACIÓN 22'!O185="Improbable",2,IF('EVALUACIÓN 22'!O185="Raro",1)))))</f>
        <v>0</v>
      </c>
      <c r="V178" s="31" t="b">
        <f>IF('EVALUACIÓN 22'!P185="Severo",5,IF('EVALUACIÓN 22'!P185="Mayor",4,IF('EVALUACIÓN 22'!P185="Moderado",3,IF('EVALUACIÓN 22'!P185="Menor",2,IF('EVALUACIÓN 22'!P185="Insignificante",1)))))</f>
        <v>0</v>
      </c>
      <c r="W178" s="31" t="str">
        <f t="shared" si="11"/>
        <v>FALSOFALSO</v>
      </c>
    </row>
    <row r="179" spans="9:23" x14ac:dyDescent="0.2">
      <c r="I179" s="31" t="b">
        <f>IF('EVALUACIÓN 19-21'!I186="Casi Seguro",5,IF('EVALUACIÓN 19-21'!I186="Probable",4,IF('EVALUACIÓN 19-21'!I186="Posible",3,IF('EVALUACIÓN 19-21'!I186="Improbable",2,IF('EVALUACIÓN 19-21'!I186="Raro",1)))))</f>
        <v>0</v>
      </c>
      <c r="J179" s="31" t="b">
        <f>IF('EVALUACIÓN 19-21'!J186="Severo",5,IF('EVALUACIÓN 19-21'!J186="Mayor",4,IF('EVALUACIÓN 19-21'!J186="Moderado",3,IF('EVALUACIÓN 19-21'!J186="Menor",2,IF('EVALUACIÓN 19-21'!J186="Insignificante",1)))))</f>
        <v>0</v>
      </c>
      <c r="K179" s="31" t="str">
        <f t="shared" si="8"/>
        <v>FALSOFALSO</v>
      </c>
      <c r="L179" s="32"/>
      <c r="M179" s="31" t="b">
        <f>IF('EVALUACIÓN 19-21'!P186="Casi Seguro",5,IF('EVALUACIÓN 19-21'!P186="Probable",4,IF('EVALUACIÓN 19-21'!P186="Posible",3,IF('EVALUACIÓN 19-21'!P186="Improbable",2,IF('EVALUACIÓN 19-21'!P186="Raro",1)))))</f>
        <v>0</v>
      </c>
      <c r="N179" s="31" t="b">
        <f>IF('EVALUACIÓN 19-21'!Q186="Severo",5,IF('EVALUACIÓN 19-21'!Q186="Mayor",4,IF('EVALUACIÓN 19-21'!Q186="Moderado",3,IF('EVALUACIÓN 19-21'!Q186="Menor",2,IF('EVALUACIÓN 19-21'!Q186="Insignificante",1)))))</f>
        <v>0</v>
      </c>
      <c r="O179" s="31" t="str">
        <f t="shared" si="9"/>
        <v>FALSOFALSO</v>
      </c>
      <c r="Q179" s="31" t="b">
        <f>IF('EVALUACIÓN 19-21'!W186="Casi Seguro",5,IF('EVALUACIÓN 19-21'!W186="Probable",4,IF('EVALUACIÓN 19-21'!W186="Posible",3,IF('EVALUACIÓN 19-21'!W186="Improbable",2,IF('EVALUACIÓN 19-21'!W186="Raro",1)))))</f>
        <v>0</v>
      </c>
      <c r="R179" s="31" t="b">
        <f>IF('EVALUACIÓN 19-21'!X186="Severo",5,IF('EVALUACIÓN 19-21'!X186="Mayor",4,IF('EVALUACIÓN 19-21'!X186="Moderado",3,IF('EVALUACIÓN 19-21'!X186="Menor",2,IF('EVALUACIÓN 19-21'!X186="Insignificante",1)))))</f>
        <v>0</v>
      </c>
      <c r="S179" s="31" t="str">
        <f t="shared" si="10"/>
        <v>FALSOFALSO</v>
      </c>
      <c r="U179" s="31" t="b">
        <f>IF('EVALUACIÓN 22'!O186="Casi Seguro",5,IF('EVALUACIÓN 22'!O186="Probable",4,IF('EVALUACIÓN 22'!O186="Posible",3,IF('EVALUACIÓN 22'!O186="Improbable",2,IF('EVALUACIÓN 22'!O186="Raro",1)))))</f>
        <v>0</v>
      </c>
      <c r="V179" s="31" t="b">
        <f>IF('EVALUACIÓN 22'!P186="Severo",5,IF('EVALUACIÓN 22'!P186="Mayor",4,IF('EVALUACIÓN 22'!P186="Moderado",3,IF('EVALUACIÓN 22'!P186="Menor",2,IF('EVALUACIÓN 22'!P186="Insignificante",1)))))</f>
        <v>0</v>
      </c>
      <c r="W179" s="31" t="str">
        <f t="shared" si="11"/>
        <v>FALSOFALSO</v>
      </c>
    </row>
    <row r="180" spans="9:23" x14ac:dyDescent="0.2">
      <c r="I180" s="31" t="b">
        <f>IF('EVALUACIÓN 19-21'!I187="Casi Seguro",5,IF('EVALUACIÓN 19-21'!I187="Probable",4,IF('EVALUACIÓN 19-21'!I187="Posible",3,IF('EVALUACIÓN 19-21'!I187="Improbable",2,IF('EVALUACIÓN 19-21'!I187="Raro",1)))))</f>
        <v>0</v>
      </c>
      <c r="J180" s="31" t="b">
        <f>IF('EVALUACIÓN 19-21'!J187="Severo",5,IF('EVALUACIÓN 19-21'!J187="Mayor",4,IF('EVALUACIÓN 19-21'!J187="Moderado",3,IF('EVALUACIÓN 19-21'!J187="Menor",2,IF('EVALUACIÓN 19-21'!J187="Insignificante",1)))))</f>
        <v>0</v>
      </c>
      <c r="K180" s="31" t="str">
        <f t="shared" si="8"/>
        <v>FALSOFALSO</v>
      </c>
      <c r="L180" s="32"/>
      <c r="M180" s="31" t="b">
        <f>IF('EVALUACIÓN 19-21'!P187="Casi Seguro",5,IF('EVALUACIÓN 19-21'!P187="Probable",4,IF('EVALUACIÓN 19-21'!P187="Posible",3,IF('EVALUACIÓN 19-21'!P187="Improbable",2,IF('EVALUACIÓN 19-21'!P187="Raro",1)))))</f>
        <v>0</v>
      </c>
      <c r="N180" s="31" t="b">
        <f>IF('EVALUACIÓN 19-21'!Q187="Severo",5,IF('EVALUACIÓN 19-21'!Q187="Mayor",4,IF('EVALUACIÓN 19-21'!Q187="Moderado",3,IF('EVALUACIÓN 19-21'!Q187="Menor",2,IF('EVALUACIÓN 19-21'!Q187="Insignificante",1)))))</f>
        <v>0</v>
      </c>
      <c r="O180" s="31" t="str">
        <f t="shared" si="9"/>
        <v>FALSOFALSO</v>
      </c>
      <c r="Q180" s="31" t="b">
        <f>IF('EVALUACIÓN 19-21'!W187="Casi Seguro",5,IF('EVALUACIÓN 19-21'!W187="Probable",4,IF('EVALUACIÓN 19-21'!W187="Posible",3,IF('EVALUACIÓN 19-21'!W187="Improbable",2,IF('EVALUACIÓN 19-21'!W187="Raro",1)))))</f>
        <v>0</v>
      </c>
      <c r="R180" s="31" t="b">
        <f>IF('EVALUACIÓN 19-21'!X187="Severo",5,IF('EVALUACIÓN 19-21'!X187="Mayor",4,IF('EVALUACIÓN 19-21'!X187="Moderado",3,IF('EVALUACIÓN 19-21'!X187="Menor",2,IF('EVALUACIÓN 19-21'!X187="Insignificante",1)))))</f>
        <v>0</v>
      </c>
      <c r="S180" s="31" t="str">
        <f t="shared" si="10"/>
        <v>FALSOFALSO</v>
      </c>
      <c r="U180" s="31" t="b">
        <f>IF('EVALUACIÓN 22'!O187="Casi Seguro",5,IF('EVALUACIÓN 22'!O187="Probable",4,IF('EVALUACIÓN 22'!O187="Posible",3,IF('EVALUACIÓN 22'!O187="Improbable",2,IF('EVALUACIÓN 22'!O187="Raro",1)))))</f>
        <v>0</v>
      </c>
      <c r="V180" s="31" t="b">
        <f>IF('EVALUACIÓN 22'!P187="Severo",5,IF('EVALUACIÓN 22'!P187="Mayor",4,IF('EVALUACIÓN 22'!P187="Moderado",3,IF('EVALUACIÓN 22'!P187="Menor",2,IF('EVALUACIÓN 22'!P187="Insignificante",1)))))</f>
        <v>0</v>
      </c>
      <c r="W180" s="31" t="str">
        <f t="shared" si="11"/>
        <v>FALSOFALSO</v>
      </c>
    </row>
    <row r="181" spans="9:23" x14ac:dyDescent="0.2">
      <c r="I181" s="31" t="b">
        <f>IF('EVALUACIÓN 19-21'!I188="Casi Seguro",5,IF('EVALUACIÓN 19-21'!I188="Probable",4,IF('EVALUACIÓN 19-21'!I188="Posible",3,IF('EVALUACIÓN 19-21'!I188="Improbable",2,IF('EVALUACIÓN 19-21'!I188="Raro",1)))))</f>
        <v>0</v>
      </c>
      <c r="J181" s="31" t="b">
        <f>IF('EVALUACIÓN 19-21'!J188="Severo",5,IF('EVALUACIÓN 19-21'!J188="Mayor",4,IF('EVALUACIÓN 19-21'!J188="Moderado",3,IF('EVALUACIÓN 19-21'!J188="Menor",2,IF('EVALUACIÓN 19-21'!J188="Insignificante",1)))))</f>
        <v>0</v>
      </c>
      <c r="K181" s="31" t="str">
        <f t="shared" si="8"/>
        <v>FALSOFALSO</v>
      </c>
      <c r="L181" s="32"/>
      <c r="M181" s="31" t="b">
        <f>IF('EVALUACIÓN 19-21'!P188="Casi Seguro",5,IF('EVALUACIÓN 19-21'!P188="Probable",4,IF('EVALUACIÓN 19-21'!P188="Posible",3,IF('EVALUACIÓN 19-21'!P188="Improbable",2,IF('EVALUACIÓN 19-21'!P188="Raro",1)))))</f>
        <v>0</v>
      </c>
      <c r="N181" s="31" t="b">
        <f>IF('EVALUACIÓN 19-21'!Q188="Severo",5,IF('EVALUACIÓN 19-21'!Q188="Mayor",4,IF('EVALUACIÓN 19-21'!Q188="Moderado",3,IF('EVALUACIÓN 19-21'!Q188="Menor",2,IF('EVALUACIÓN 19-21'!Q188="Insignificante",1)))))</f>
        <v>0</v>
      </c>
      <c r="O181" s="31" t="str">
        <f t="shared" si="9"/>
        <v>FALSOFALSO</v>
      </c>
      <c r="Q181" s="31" t="b">
        <f>IF('EVALUACIÓN 19-21'!W188="Casi Seguro",5,IF('EVALUACIÓN 19-21'!W188="Probable",4,IF('EVALUACIÓN 19-21'!W188="Posible",3,IF('EVALUACIÓN 19-21'!W188="Improbable",2,IF('EVALUACIÓN 19-21'!W188="Raro",1)))))</f>
        <v>0</v>
      </c>
      <c r="R181" s="31" t="b">
        <f>IF('EVALUACIÓN 19-21'!X188="Severo",5,IF('EVALUACIÓN 19-21'!X188="Mayor",4,IF('EVALUACIÓN 19-21'!X188="Moderado",3,IF('EVALUACIÓN 19-21'!X188="Menor",2,IF('EVALUACIÓN 19-21'!X188="Insignificante",1)))))</f>
        <v>0</v>
      </c>
      <c r="S181" s="31" t="str">
        <f t="shared" si="10"/>
        <v>FALSOFALSO</v>
      </c>
      <c r="U181" s="31" t="b">
        <f>IF('EVALUACIÓN 22'!O188="Casi Seguro",5,IF('EVALUACIÓN 22'!O188="Probable",4,IF('EVALUACIÓN 22'!O188="Posible",3,IF('EVALUACIÓN 22'!O188="Improbable",2,IF('EVALUACIÓN 22'!O188="Raro",1)))))</f>
        <v>0</v>
      </c>
      <c r="V181" s="31" t="b">
        <f>IF('EVALUACIÓN 22'!P188="Severo",5,IF('EVALUACIÓN 22'!P188="Mayor",4,IF('EVALUACIÓN 22'!P188="Moderado",3,IF('EVALUACIÓN 22'!P188="Menor",2,IF('EVALUACIÓN 22'!P188="Insignificante",1)))))</f>
        <v>0</v>
      </c>
      <c r="W181" s="31" t="str">
        <f t="shared" si="11"/>
        <v>FALSOFALSO</v>
      </c>
    </row>
    <row r="182" spans="9:23" x14ac:dyDescent="0.2">
      <c r="I182" s="31" t="b">
        <f>IF('EVALUACIÓN 19-21'!I189="Casi Seguro",5,IF('EVALUACIÓN 19-21'!I189="Probable",4,IF('EVALUACIÓN 19-21'!I189="Posible",3,IF('EVALUACIÓN 19-21'!I189="Improbable",2,IF('EVALUACIÓN 19-21'!I189="Raro",1)))))</f>
        <v>0</v>
      </c>
      <c r="J182" s="31" t="b">
        <f>IF('EVALUACIÓN 19-21'!J189="Severo",5,IF('EVALUACIÓN 19-21'!J189="Mayor",4,IF('EVALUACIÓN 19-21'!J189="Moderado",3,IF('EVALUACIÓN 19-21'!J189="Menor",2,IF('EVALUACIÓN 19-21'!J189="Insignificante",1)))))</f>
        <v>0</v>
      </c>
      <c r="K182" s="31" t="str">
        <f t="shared" si="8"/>
        <v>FALSOFALSO</v>
      </c>
      <c r="L182" s="32"/>
      <c r="M182" s="31" t="b">
        <f>IF('EVALUACIÓN 19-21'!P189="Casi Seguro",5,IF('EVALUACIÓN 19-21'!P189="Probable",4,IF('EVALUACIÓN 19-21'!P189="Posible",3,IF('EVALUACIÓN 19-21'!P189="Improbable",2,IF('EVALUACIÓN 19-21'!P189="Raro",1)))))</f>
        <v>0</v>
      </c>
      <c r="N182" s="31" t="b">
        <f>IF('EVALUACIÓN 19-21'!Q189="Severo",5,IF('EVALUACIÓN 19-21'!Q189="Mayor",4,IF('EVALUACIÓN 19-21'!Q189="Moderado",3,IF('EVALUACIÓN 19-21'!Q189="Menor",2,IF('EVALUACIÓN 19-21'!Q189="Insignificante",1)))))</f>
        <v>0</v>
      </c>
      <c r="O182" s="31" t="str">
        <f t="shared" si="9"/>
        <v>FALSOFALSO</v>
      </c>
      <c r="Q182" s="31" t="b">
        <f>IF('EVALUACIÓN 19-21'!W189="Casi Seguro",5,IF('EVALUACIÓN 19-21'!W189="Probable",4,IF('EVALUACIÓN 19-21'!W189="Posible",3,IF('EVALUACIÓN 19-21'!W189="Improbable",2,IF('EVALUACIÓN 19-21'!W189="Raro",1)))))</f>
        <v>0</v>
      </c>
      <c r="R182" s="31" t="b">
        <f>IF('EVALUACIÓN 19-21'!X189="Severo",5,IF('EVALUACIÓN 19-21'!X189="Mayor",4,IF('EVALUACIÓN 19-21'!X189="Moderado",3,IF('EVALUACIÓN 19-21'!X189="Menor",2,IF('EVALUACIÓN 19-21'!X189="Insignificante",1)))))</f>
        <v>0</v>
      </c>
      <c r="S182" s="31" t="str">
        <f t="shared" si="10"/>
        <v>FALSOFALSO</v>
      </c>
      <c r="U182" s="31" t="b">
        <f>IF('EVALUACIÓN 22'!O189="Casi Seguro",5,IF('EVALUACIÓN 22'!O189="Probable",4,IF('EVALUACIÓN 22'!O189="Posible",3,IF('EVALUACIÓN 22'!O189="Improbable",2,IF('EVALUACIÓN 22'!O189="Raro",1)))))</f>
        <v>0</v>
      </c>
      <c r="V182" s="31" t="b">
        <f>IF('EVALUACIÓN 22'!P189="Severo",5,IF('EVALUACIÓN 22'!P189="Mayor",4,IF('EVALUACIÓN 22'!P189="Moderado",3,IF('EVALUACIÓN 22'!P189="Menor",2,IF('EVALUACIÓN 22'!P189="Insignificante",1)))))</f>
        <v>0</v>
      </c>
      <c r="W182" s="31" t="str">
        <f t="shared" si="11"/>
        <v>FALSOFALSO</v>
      </c>
    </row>
    <row r="183" spans="9:23" x14ac:dyDescent="0.2">
      <c r="I183" s="31" t="b">
        <f>IF('EVALUACIÓN 19-21'!I190="Casi Seguro",5,IF('EVALUACIÓN 19-21'!I190="Probable",4,IF('EVALUACIÓN 19-21'!I190="Posible",3,IF('EVALUACIÓN 19-21'!I190="Improbable",2,IF('EVALUACIÓN 19-21'!I190="Raro",1)))))</f>
        <v>0</v>
      </c>
      <c r="J183" s="31" t="b">
        <f>IF('EVALUACIÓN 19-21'!J190="Severo",5,IF('EVALUACIÓN 19-21'!J190="Mayor",4,IF('EVALUACIÓN 19-21'!J190="Moderado",3,IF('EVALUACIÓN 19-21'!J190="Menor",2,IF('EVALUACIÓN 19-21'!J190="Insignificante",1)))))</f>
        <v>0</v>
      </c>
      <c r="K183" s="31" t="str">
        <f t="shared" si="8"/>
        <v>FALSOFALSO</v>
      </c>
      <c r="L183" s="32"/>
      <c r="M183" s="31" t="b">
        <f>IF('EVALUACIÓN 19-21'!P190="Casi Seguro",5,IF('EVALUACIÓN 19-21'!P190="Probable",4,IF('EVALUACIÓN 19-21'!P190="Posible",3,IF('EVALUACIÓN 19-21'!P190="Improbable",2,IF('EVALUACIÓN 19-21'!P190="Raro",1)))))</f>
        <v>0</v>
      </c>
      <c r="N183" s="31" t="b">
        <f>IF('EVALUACIÓN 19-21'!Q190="Severo",5,IF('EVALUACIÓN 19-21'!Q190="Mayor",4,IF('EVALUACIÓN 19-21'!Q190="Moderado",3,IF('EVALUACIÓN 19-21'!Q190="Menor",2,IF('EVALUACIÓN 19-21'!Q190="Insignificante",1)))))</f>
        <v>0</v>
      </c>
      <c r="O183" s="31" t="str">
        <f t="shared" si="9"/>
        <v>FALSOFALSO</v>
      </c>
      <c r="Q183" s="31" t="b">
        <f>IF('EVALUACIÓN 19-21'!W190="Casi Seguro",5,IF('EVALUACIÓN 19-21'!W190="Probable",4,IF('EVALUACIÓN 19-21'!W190="Posible",3,IF('EVALUACIÓN 19-21'!W190="Improbable",2,IF('EVALUACIÓN 19-21'!W190="Raro",1)))))</f>
        <v>0</v>
      </c>
      <c r="R183" s="31" t="b">
        <f>IF('EVALUACIÓN 19-21'!X190="Severo",5,IF('EVALUACIÓN 19-21'!X190="Mayor",4,IF('EVALUACIÓN 19-21'!X190="Moderado",3,IF('EVALUACIÓN 19-21'!X190="Menor",2,IF('EVALUACIÓN 19-21'!X190="Insignificante",1)))))</f>
        <v>0</v>
      </c>
      <c r="S183" s="31" t="str">
        <f t="shared" si="10"/>
        <v>FALSOFALSO</v>
      </c>
      <c r="U183" s="31" t="b">
        <f>IF('EVALUACIÓN 22'!O190="Casi Seguro",5,IF('EVALUACIÓN 22'!O190="Probable",4,IF('EVALUACIÓN 22'!O190="Posible",3,IF('EVALUACIÓN 22'!O190="Improbable",2,IF('EVALUACIÓN 22'!O190="Raro",1)))))</f>
        <v>0</v>
      </c>
      <c r="V183" s="31" t="b">
        <f>IF('EVALUACIÓN 22'!P190="Severo",5,IF('EVALUACIÓN 22'!P190="Mayor",4,IF('EVALUACIÓN 22'!P190="Moderado",3,IF('EVALUACIÓN 22'!P190="Menor",2,IF('EVALUACIÓN 22'!P190="Insignificante",1)))))</f>
        <v>0</v>
      </c>
      <c r="W183" s="31" t="str">
        <f t="shared" si="11"/>
        <v>FALSOFALSO</v>
      </c>
    </row>
    <row r="184" spans="9:23" x14ac:dyDescent="0.2">
      <c r="I184" s="31" t="b">
        <f>IF('EVALUACIÓN 19-21'!I191="Casi Seguro",5,IF('EVALUACIÓN 19-21'!I191="Probable",4,IF('EVALUACIÓN 19-21'!I191="Posible",3,IF('EVALUACIÓN 19-21'!I191="Improbable",2,IF('EVALUACIÓN 19-21'!I191="Raro",1)))))</f>
        <v>0</v>
      </c>
      <c r="J184" s="31" t="b">
        <f>IF('EVALUACIÓN 19-21'!J191="Severo",5,IF('EVALUACIÓN 19-21'!J191="Mayor",4,IF('EVALUACIÓN 19-21'!J191="Moderado",3,IF('EVALUACIÓN 19-21'!J191="Menor",2,IF('EVALUACIÓN 19-21'!J191="Insignificante",1)))))</f>
        <v>0</v>
      </c>
      <c r="K184" s="31" t="str">
        <f t="shared" si="8"/>
        <v>FALSOFALSO</v>
      </c>
      <c r="L184" s="32"/>
      <c r="M184" s="31" t="b">
        <f>IF('EVALUACIÓN 19-21'!P191="Casi Seguro",5,IF('EVALUACIÓN 19-21'!P191="Probable",4,IF('EVALUACIÓN 19-21'!P191="Posible",3,IF('EVALUACIÓN 19-21'!P191="Improbable",2,IF('EVALUACIÓN 19-21'!P191="Raro",1)))))</f>
        <v>0</v>
      </c>
      <c r="N184" s="31" t="b">
        <f>IF('EVALUACIÓN 19-21'!Q191="Severo",5,IF('EVALUACIÓN 19-21'!Q191="Mayor",4,IF('EVALUACIÓN 19-21'!Q191="Moderado",3,IF('EVALUACIÓN 19-21'!Q191="Menor",2,IF('EVALUACIÓN 19-21'!Q191="Insignificante",1)))))</f>
        <v>0</v>
      </c>
      <c r="O184" s="31" t="str">
        <f t="shared" si="9"/>
        <v>FALSOFALSO</v>
      </c>
      <c r="Q184" s="31" t="b">
        <f>IF('EVALUACIÓN 19-21'!W191="Casi Seguro",5,IF('EVALUACIÓN 19-21'!W191="Probable",4,IF('EVALUACIÓN 19-21'!W191="Posible",3,IF('EVALUACIÓN 19-21'!W191="Improbable",2,IF('EVALUACIÓN 19-21'!W191="Raro",1)))))</f>
        <v>0</v>
      </c>
      <c r="R184" s="31" t="b">
        <f>IF('EVALUACIÓN 19-21'!X191="Severo",5,IF('EVALUACIÓN 19-21'!X191="Mayor",4,IF('EVALUACIÓN 19-21'!X191="Moderado",3,IF('EVALUACIÓN 19-21'!X191="Menor",2,IF('EVALUACIÓN 19-21'!X191="Insignificante",1)))))</f>
        <v>0</v>
      </c>
      <c r="S184" s="31" t="str">
        <f t="shared" si="10"/>
        <v>FALSOFALSO</v>
      </c>
      <c r="U184" s="31" t="b">
        <f>IF('EVALUACIÓN 22'!O191="Casi Seguro",5,IF('EVALUACIÓN 22'!O191="Probable",4,IF('EVALUACIÓN 22'!O191="Posible",3,IF('EVALUACIÓN 22'!O191="Improbable",2,IF('EVALUACIÓN 22'!O191="Raro",1)))))</f>
        <v>0</v>
      </c>
      <c r="V184" s="31" t="b">
        <f>IF('EVALUACIÓN 22'!P191="Severo",5,IF('EVALUACIÓN 22'!P191="Mayor",4,IF('EVALUACIÓN 22'!P191="Moderado",3,IF('EVALUACIÓN 22'!P191="Menor",2,IF('EVALUACIÓN 22'!P191="Insignificante",1)))))</f>
        <v>0</v>
      </c>
      <c r="W184" s="31" t="str">
        <f t="shared" si="11"/>
        <v>FALSOFALSO</v>
      </c>
    </row>
    <row r="185" spans="9:23" x14ac:dyDescent="0.2">
      <c r="I185" s="31" t="b">
        <f>IF('EVALUACIÓN 19-21'!I192="Casi Seguro",5,IF('EVALUACIÓN 19-21'!I192="Probable",4,IF('EVALUACIÓN 19-21'!I192="Posible",3,IF('EVALUACIÓN 19-21'!I192="Improbable",2,IF('EVALUACIÓN 19-21'!I192="Raro",1)))))</f>
        <v>0</v>
      </c>
      <c r="J185" s="31" t="b">
        <f>IF('EVALUACIÓN 19-21'!J192="Severo",5,IF('EVALUACIÓN 19-21'!J192="Mayor",4,IF('EVALUACIÓN 19-21'!J192="Moderado",3,IF('EVALUACIÓN 19-21'!J192="Menor",2,IF('EVALUACIÓN 19-21'!J192="Insignificante",1)))))</f>
        <v>0</v>
      </c>
      <c r="K185" s="31" t="str">
        <f t="shared" si="8"/>
        <v>FALSOFALSO</v>
      </c>
      <c r="L185" s="32"/>
      <c r="M185" s="31" t="b">
        <f>IF('EVALUACIÓN 19-21'!P192="Casi Seguro",5,IF('EVALUACIÓN 19-21'!P192="Probable",4,IF('EVALUACIÓN 19-21'!P192="Posible",3,IF('EVALUACIÓN 19-21'!P192="Improbable",2,IF('EVALUACIÓN 19-21'!P192="Raro",1)))))</f>
        <v>0</v>
      </c>
      <c r="N185" s="31" t="b">
        <f>IF('EVALUACIÓN 19-21'!Q192="Severo",5,IF('EVALUACIÓN 19-21'!Q192="Mayor",4,IF('EVALUACIÓN 19-21'!Q192="Moderado",3,IF('EVALUACIÓN 19-21'!Q192="Menor",2,IF('EVALUACIÓN 19-21'!Q192="Insignificante",1)))))</f>
        <v>0</v>
      </c>
      <c r="O185" s="31" t="str">
        <f t="shared" si="9"/>
        <v>FALSOFALSO</v>
      </c>
      <c r="Q185" s="31" t="b">
        <f>IF('EVALUACIÓN 19-21'!W192="Casi Seguro",5,IF('EVALUACIÓN 19-21'!W192="Probable",4,IF('EVALUACIÓN 19-21'!W192="Posible",3,IF('EVALUACIÓN 19-21'!W192="Improbable",2,IF('EVALUACIÓN 19-21'!W192="Raro",1)))))</f>
        <v>0</v>
      </c>
      <c r="R185" s="31" t="b">
        <f>IF('EVALUACIÓN 19-21'!X192="Severo",5,IF('EVALUACIÓN 19-21'!X192="Mayor",4,IF('EVALUACIÓN 19-21'!X192="Moderado",3,IF('EVALUACIÓN 19-21'!X192="Menor",2,IF('EVALUACIÓN 19-21'!X192="Insignificante",1)))))</f>
        <v>0</v>
      </c>
      <c r="S185" s="31" t="str">
        <f t="shared" si="10"/>
        <v>FALSOFALSO</v>
      </c>
      <c r="U185" s="31" t="b">
        <f>IF('EVALUACIÓN 22'!O192="Casi Seguro",5,IF('EVALUACIÓN 22'!O192="Probable",4,IF('EVALUACIÓN 22'!O192="Posible",3,IF('EVALUACIÓN 22'!O192="Improbable",2,IF('EVALUACIÓN 22'!O192="Raro",1)))))</f>
        <v>0</v>
      </c>
      <c r="V185" s="31" t="b">
        <f>IF('EVALUACIÓN 22'!P192="Severo",5,IF('EVALUACIÓN 22'!P192="Mayor",4,IF('EVALUACIÓN 22'!P192="Moderado",3,IF('EVALUACIÓN 22'!P192="Menor",2,IF('EVALUACIÓN 22'!P192="Insignificante",1)))))</f>
        <v>0</v>
      </c>
      <c r="W185" s="31" t="str">
        <f t="shared" si="11"/>
        <v>FALSOFALSO</v>
      </c>
    </row>
    <row r="186" spans="9:23" x14ac:dyDescent="0.2">
      <c r="I186" s="31" t="b">
        <f>IF('EVALUACIÓN 19-21'!I193="Casi Seguro",5,IF('EVALUACIÓN 19-21'!I193="Probable",4,IF('EVALUACIÓN 19-21'!I193="Posible",3,IF('EVALUACIÓN 19-21'!I193="Improbable",2,IF('EVALUACIÓN 19-21'!I193="Raro",1)))))</f>
        <v>0</v>
      </c>
      <c r="J186" s="31" t="b">
        <f>IF('EVALUACIÓN 19-21'!J193="Severo",5,IF('EVALUACIÓN 19-21'!J193="Mayor",4,IF('EVALUACIÓN 19-21'!J193="Moderado",3,IF('EVALUACIÓN 19-21'!J193="Menor",2,IF('EVALUACIÓN 19-21'!J193="Insignificante",1)))))</f>
        <v>0</v>
      </c>
      <c r="K186" s="31" t="str">
        <f t="shared" si="8"/>
        <v>FALSOFALSO</v>
      </c>
      <c r="L186" s="32"/>
      <c r="M186" s="31" t="b">
        <f>IF('EVALUACIÓN 19-21'!P193="Casi Seguro",5,IF('EVALUACIÓN 19-21'!P193="Probable",4,IF('EVALUACIÓN 19-21'!P193="Posible",3,IF('EVALUACIÓN 19-21'!P193="Improbable",2,IF('EVALUACIÓN 19-21'!P193="Raro",1)))))</f>
        <v>0</v>
      </c>
      <c r="N186" s="31" t="b">
        <f>IF('EVALUACIÓN 19-21'!Q193="Severo",5,IF('EVALUACIÓN 19-21'!Q193="Mayor",4,IF('EVALUACIÓN 19-21'!Q193="Moderado",3,IF('EVALUACIÓN 19-21'!Q193="Menor",2,IF('EVALUACIÓN 19-21'!Q193="Insignificante",1)))))</f>
        <v>0</v>
      </c>
      <c r="O186" s="31" t="str">
        <f t="shared" si="9"/>
        <v>FALSOFALSO</v>
      </c>
      <c r="Q186" s="31" t="b">
        <f>IF('EVALUACIÓN 19-21'!W193="Casi Seguro",5,IF('EVALUACIÓN 19-21'!W193="Probable",4,IF('EVALUACIÓN 19-21'!W193="Posible",3,IF('EVALUACIÓN 19-21'!W193="Improbable",2,IF('EVALUACIÓN 19-21'!W193="Raro",1)))))</f>
        <v>0</v>
      </c>
      <c r="R186" s="31" t="b">
        <f>IF('EVALUACIÓN 19-21'!X193="Severo",5,IF('EVALUACIÓN 19-21'!X193="Mayor",4,IF('EVALUACIÓN 19-21'!X193="Moderado",3,IF('EVALUACIÓN 19-21'!X193="Menor",2,IF('EVALUACIÓN 19-21'!X193="Insignificante",1)))))</f>
        <v>0</v>
      </c>
      <c r="S186" s="31" t="str">
        <f t="shared" si="10"/>
        <v>FALSOFALSO</v>
      </c>
      <c r="U186" s="31" t="b">
        <f>IF('EVALUACIÓN 22'!O193="Casi Seguro",5,IF('EVALUACIÓN 22'!O193="Probable",4,IF('EVALUACIÓN 22'!O193="Posible",3,IF('EVALUACIÓN 22'!O193="Improbable",2,IF('EVALUACIÓN 22'!O193="Raro",1)))))</f>
        <v>0</v>
      </c>
      <c r="V186" s="31" t="b">
        <f>IF('EVALUACIÓN 22'!P193="Severo",5,IF('EVALUACIÓN 22'!P193="Mayor",4,IF('EVALUACIÓN 22'!P193="Moderado",3,IF('EVALUACIÓN 22'!P193="Menor",2,IF('EVALUACIÓN 22'!P193="Insignificante",1)))))</f>
        <v>0</v>
      </c>
      <c r="W186" s="31" t="str">
        <f t="shared" si="11"/>
        <v>FALSOFALSO</v>
      </c>
    </row>
    <row r="187" spans="9:23" x14ac:dyDescent="0.2">
      <c r="I187" s="31" t="b">
        <f>IF('EVALUACIÓN 19-21'!I194="Casi Seguro",5,IF('EVALUACIÓN 19-21'!I194="Probable",4,IF('EVALUACIÓN 19-21'!I194="Posible",3,IF('EVALUACIÓN 19-21'!I194="Improbable",2,IF('EVALUACIÓN 19-21'!I194="Raro",1)))))</f>
        <v>0</v>
      </c>
      <c r="J187" s="31" t="b">
        <f>IF('EVALUACIÓN 19-21'!J194="Severo",5,IF('EVALUACIÓN 19-21'!J194="Mayor",4,IF('EVALUACIÓN 19-21'!J194="Moderado",3,IF('EVALUACIÓN 19-21'!J194="Menor",2,IF('EVALUACIÓN 19-21'!J194="Insignificante",1)))))</f>
        <v>0</v>
      </c>
      <c r="K187" s="31" t="str">
        <f t="shared" si="8"/>
        <v>FALSOFALSO</v>
      </c>
      <c r="L187" s="32"/>
      <c r="M187" s="31" t="b">
        <f>IF('EVALUACIÓN 19-21'!P194="Casi Seguro",5,IF('EVALUACIÓN 19-21'!P194="Probable",4,IF('EVALUACIÓN 19-21'!P194="Posible",3,IF('EVALUACIÓN 19-21'!P194="Improbable",2,IF('EVALUACIÓN 19-21'!P194="Raro",1)))))</f>
        <v>0</v>
      </c>
      <c r="N187" s="31" t="b">
        <f>IF('EVALUACIÓN 19-21'!Q194="Severo",5,IF('EVALUACIÓN 19-21'!Q194="Mayor",4,IF('EVALUACIÓN 19-21'!Q194="Moderado",3,IF('EVALUACIÓN 19-21'!Q194="Menor",2,IF('EVALUACIÓN 19-21'!Q194="Insignificante",1)))))</f>
        <v>0</v>
      </c>
      <c r="O187" s="31" t="str">
        <f t="shared" si="9"/>
        <v>FALSOFALSO</v>
      </c>
      <c r="Q187" s="31" t="b">
        <f>IF('EVALUACIÓN 19-21'!W194="Casi Seguro",5,IF('EVALUACIÓN 19-21'!W194="Probable",4,IF('EVALUACIÓN 19-21'!W194="Posible",3,IF('EVALUACIÓN 19-21'!W194="Improbable",2,IF('EVALUACIÓN 19-21'!W194="Raro",1)))))</f>
        <v>0</v>
      </c>
      <c r="R187" s="31" t="b">
        <f>IF('EVALUACIÓN 19-21'!X194="Severo",5,IF('EVALUACIÓN 19-21'!X194="Mayor",4,IF('EVALUACIÓN 19-21'!X194="Moderado",3,IF('EVALUACIÓN 19-21'!X194="Menor",2,IF('EVALUACIÓN 19-21'!X194="Insignificante",1)))))</f>
        <v>0</v>
      </c>
      <c r="S187" s="31" t="str">
        <f t="shared" si="10"/>
        <v>FALSOFALSO</v>
      </c>
      <c r="U187" s="31" t="b">
        <f>IF('EVALUACIÓN 22'!O194="Casi Seguro",5,IF('EVALUACIÓN 22'!O194="Probable",4,IF('EVALUACIÓN 22'!O194="Posible",3,IF('EVALUACIÓN 22'!O194="Improbable",2,IF('EVALUACIÓN 22'!O194="Raro",1)))))</f>
        <v>0</v>
      </c>
      <c r="V187" s="31" t="b">
        <f>IF('EVALUACIÓN 22'!P194="Severo",5,IF('EVALUACIÓN 22'!P194="Mayor",4,IF('EVALUACIÓN 22'!P194="Moderado",3,IF('EVALUACIÓN 22'!P194="Menor",2,IF('EVALUACIÓN 22'!P194="Insignificante",1)))))</f>
        <v>0</v>
      </c>
      <c r="W187" s="31" t="str">
        <f t="shared" si="11"/>
        <v>FALSOFALSO</v>
      </c>
    </row>
    <row r="188" spans="9:23" x14ac:dyDescent="0.2">
      <c r="I188" s="31" t="b">
        <f>IF('EVALUACIÓN 19-21'!I195="Casi Seguro",5,IF('EVALUACIÓN 19-21'!I195="Probable",4,IF('EVALUACIÓN 19-21'!I195="Posible",3,IF('EVALUACIÓN 19-21'!I195="Improbable",2,IF('EVALUACIÓN 19-21'!I195="Raro",1)))))</f>
        <v>0</v>
      </c>
      <c r="J188" s="31" t="b">
        <f>IF('EVALUACIÓN 19-21'!J195="Severo",5,IF('EVALUACIÓN 19-21'!J195="Mayor",4,IF('EVALUACIÓN 19-21'!J195="Moderado",3,IF('EVALUACIÓN 19-21'!J195="Menor",2,IF('EVALUACIÓN 19-21'!J195="Insignificante",1)))))</f>
        <v>0</v>
      </c>
      <c r="K188" s="31" t="str">
        <f t="shared" si="8"/>
        <v>FALSOFALSO</v>
      </c>
      <c r="L188" s="32"/>
      <c r="M188" s="31" t="b">
        <f>IF('EVALUACIÓN 19-21'!P195="Casi Seguro",5,IF('EVALUACIÓN 19-21'!P195="Probable",4,IF('EVALUACIÓN 19-21'!P195="Posible",3,IF('EVALUACIÓN 19-21'!P195="Improbable",2,IF('EVALUACIÓN 19-21'!P195="Raro",1)))))</f>
        <v>0</v>
      </c>
      <c r="N188" s="31" t="b">
        <f>IF('EVALUACIÓN 19-21'!Q195="Severo",5,IF('EVALUACIÓN 19-21'!Q195="Mayor",4,IF('EVALUACIÓN 19-21'!Q195="Moderado",3,IF('EVALUACIÓN 19-21'!Q195="Menor",2,IF('EVALUACIÓN 19-21'!Q195="Insignificante",1)))))</f>
        <v>0</v>
      </c>
      <c r="O188" s="31" t="str">
        <f t="shared" si="9"/>
        <v>FALSOFALSO</v>
      </c>
      <c r="Q188" s="31" t="b">
        <f>IF('EVALUACIÓN 19-21'!W195="Casi Seguro",5,IF('EVALUACIÓN 19-21'!W195="Probable",4,IF('EVALUACIÓN 19-21'!W195="Posible",3,IF('EVALUACIÓN 19-21'!W195="Improbable",2,IF('EVALUACIÓN 19-21'!W195="Raro",1)))))</f>
        <v>0</v>
      </c>
      <c r="R188" s="31" t="b">
        <f>IF('EVALUACIÓN 19-21'!X195="Severo",5,IF('EVALUACIÓN 19-21'!X195="Mayor",4,IF('EVALUACIÓN 19-21'!X195="Moderado",3,IF('EVALUACIÓN 19-21'!X195="Menor",2,IF('EVALUACIÓN 19-21'!X195="Insignificante",1)))))</f>
        <v>0</v>
      </c>
      <c r="S188" s="31" t="str">
        <f t="shared" si="10"/>
        <v>FALSOFALSO</v>
      </c>
      <c r="U188" s="31" t="b">
        <f>IF('EVALUACIÓN 22'!O195="Casi Seguro",5,IF('EVALUACIÓN 22'!O195="Probable",4,IF('EVALUACIÓN 22'!O195="Posible",3,IF('EVALUACIÓN 22'!O195="Improbable",2,IF('EVALUACIÓN 22'!O195="Raro",1)))))</f>
        <v>0</v>
      </c>
      <c r="V188" s="31" t="b">
        <f>IF('EVALUACIÓN 22'!P195="Severo",5,IF('EVALUACIÓN 22'!P195="Mayor",4,IF('EVALUACIÓN 22'!P195="Moderado",3,IF('EVALUACIÓN 22'!P195="Menor",2,IF('EVALUACIÓN 22'!P195="Insignificante",1)))))</f>
        <v>0</v>
      </c>
      <c r="W188" s="31" t="str">
        <f t="shared" si="11"/>
        <v>FALSOFALSO</v>
      </c>
    </row>
    <row r="189" spans="9:23" x14ac:dyDescent="0.2">
      <c r="I189" s="31" t="b">
        <f>IF('EVALUACIÓN 19-21'!I196="Casi Seguro",5,IF('EVALUACIÓN 19-21'!I196="Probable",4,IF('EVALUACIÓN 19-21'!I196="Posible",3,IF('EVALUACIÓN 19-21'!I196="Improbable",2,IF('EVALUACIÓN 19-21'!I196="Raro",1)))))</f>
        <v>0</v>
      </c>
      <c r="J189" s="31" t="b">
        <f>IF('EVALUACIÓN 19-21'!J196="Severo",5,IF('EVALUACIÓN 19-21'!J196="Mayor",4,IF('EVALUACIÓN 19-21'!J196="Moderado",3,IF('EVALUACIÓN 19-21'!J196="Menor",2,IF('EVALUACIÓN 19-21'!J196="Insignificante",1)))))</f>
        <v>0</v>
      </c>
      <c r="K189" s="31" t="str">
        <f t="shared" si="8"/>
        <v>FALSOFALSO</v>
      </c>
      <c r="L189" s="32"/>
      <c r="M189" s="31" t="b">
        <f>IF('EVALUACIÓN 19-21'!P196="Casi Seguro",5,IF('EVALUACIÓN 19-21'!P196="Probable",4,IF('EVALUACIÓN 19-21'!P196="Posible",3,IF('EVALUACIÓN 19-21'!P196="Improbable",2,IF('EVALUACIÓN 19-21'!P196="Raro",1)))))</f>
        <v>0</v>
      </c>
      <c r="N189" s="31" t="b">
        <f>IF('EVALUACIÓN 19-21'!Q196="Severo",5,IF('EVALUACIÓN 19-21'!Q196="Mayor",4,IF('EVALUACIÓN 19-21'!Q196="Moderado",3,IF('EVALUACIÓN 19-21'!Q196="Menor",2,IF('EVALUACIÓN 19-21'!Q196="Insignificante",1)))))</f>
        <v>0</v>
      </c>
      <c r="O189" s="31" t="str">
        <f t="shared" si="9"/>
        <v>FALSOFALSO</v>
      </c>
      <c r="Q189" s="31" t="b">
        <f>IF('EVALUACIÓN 19-21'!W196="Casi Seguro",5,IF('EVALUACIÓN 19-21'!W196="Probable",4,IF('EVALUACIÓN 19-21'!W196="Posible",3,IF('EVALUACIÓN 19-21'!W196="Improbable",2,IF('EVALUACIÓN 19-21'!W196="Raro",1)))))</f>
        <v>0</v>
      </c>
      <c r="R189" s="31" t="b">
        <f>IF('EVALUACIÓN 19-21'!X196="Severo",5,IF('EVALUACIÓN 19-21'!X196="Mayor",4,IF('EVALUACIÓN 19-21'!X196="Moderado",3,IF('EVALUACIÓN 19-21'!X196="Menor",2,IF('EVALUACIÓN 19-21'!X196="Insignificante",1)))))</f>
        <v>0</v>
      </c>
      <c r="S189" s="31" t="str">
        <f t="shared" si="10"/>
        <v>FALSOFALSO</v>
      </c>
      <c r="U189" s="31" t="b">
        <f>IF('EVALUACIÓN 22'!O196="Casi Seguro",5,IF('EVALUACIÓN 22'!O196="Probable",4,IF('EVALUACIÓN 22'!O196="Posible",3,IF('EVALUACIÓN 22'!O196="Improbable",2,IF('EVALUACIÓN 22'!O196="Raro",1)))))</f>
        <v>0</v>
      </c>
      <c r="V189" s="31" t="b">
        <f>IF('EVALUACIÓN 22'!P196="Severo",5,IF('EVALUACIÓN 22'!P196="Mayor",4,IF('EVALUACIÓN 22'!P196="Moderado",3,IF('EVALUACIÓN 22'!P196="Menor",2,IF('EVALUACIÓN 22'!P196="Insignificante",1)))))</f>
        <v>0</v>
      </c>
      <c r="W189" s="31" t="str">
        <f t="shared" si="11"/>
        <v>FALSOFALSO</v>
      </c>
    </row>
    <row r="190" spans="9:23" x14ac:dyDescent="0.2">
      <c r="I190" s="31" t="b">
        <f>IF('EVALUACIÓN 19-21'!I197="Casi Seguro",5,IF('EVALUACIÓN 19-21'!I197="Probable",4,IF('EVALUACIÓN 19-21'!I197="Posible",3,IF('EVALUACIÓN 19-21'!I197="Improbable",2,IF('EVALUACIÓN 19-21'!I197="Raro",1)))))</f>
        <v>0</v>
      </c>
      <c r="J190" s="31" t="b">
        <f>IF('EVALUACIÓN 19-21'!J197="Severo",5,IF('EVALUACIÓN 19-21'!J197="Mayor",4,IF('EVALUACIÓN 19-21'!J197="Moderado",3,IF('EVALUACIÓN 19-21'!J197="Menor",2,IF('EVALUACIÓN 19-21'!J197="Insignificante",1)))))</f>
        <v>0</v>
      </c>
      <c r="K190" s="31" t="str">
        <f t="shared" si="8"/>
        <v>FALSOFALSO</v>
      </c>
      <c r="L190" s="32"/>
      <c r="M190" s="31" t="b">
        <f>IF('EVALUACIÓN 19-21'!P197="Casi Seguro",5,IF('EVALUACIÓN 19-21'!P197="Probable",4,IF('EVALUACIÓN 19-21'!P197="Posible",3,IF('EVALUACIÓN 19-21'!P197="Improbable",2,IF('EVALUACIÓN 19-21'!P197="Raro",1)))))</f>
        <v>0</v>
      </c>
      <c r="N190" s="31" t="b">
        <f>IF('EVALUACIÓN 19-21'!Q197="Severo",5,IF('EVALUACIÓN 19-21'!Q197="Mayor",4,IF('EVALUACIÓN 19-21'!Q197="Moderado",3,IF('EVALUACIÓN 19-21'!Q197="Menor",2,IF('EVALUACIÓN 19-21'!Q197="Insignificante",1)))))</f>
        <v>0</v>
      </c>
      <c r="O190" s="31" t="str">
        <f t="shared" si="9"/>
        <v>FALSOFALSO</v>
      </c>
      <c r="Q190" s="31" t="b">
        <f>IF('EVALUACIÓN 19-21'!W197="Casi Seguro",5,IF('EVALUACIÓN 19-21'!W197="Probable",4,IF('EVALUACIÓN 19-21'!W197="Posible",3,IF('EVALUACIÓN 19-21'!W197="Improbable",2,IF('EVALUACIÓN 19-21'!W197="Raro",1)))))</f>
        <v>0</v>
      </c>
      <c r="R190" s="31" t="b">
        <f>IF('EVALUACIÓN 19-21'!X197="Severo",5,IF('EVALUACIÓN 19-21'!X197="Mayor",4,IF('EVALUACIÓN 19-21'!X197="Moderado",3,IF('EVALUACIÓN 19-21'!X197="Menor",2,IF('EVALUACIÓN 19-21'!X197="Insignificante",1)))))</f>
        <v>0</v>
      </c>
      <c r="S190" s="31" t="str">
        <f t="shared" si="10"/>
        <v>FALSOFALSO</v>
      </c>
      <c r="U190" s="31" t="b">
        <f>IF('EVALUACIÓN 22'!O197="Casi Seguro",5,IF('EVALUACIÓN 22'!O197="Probable",4,IF('EVALUACIÓN 22'!O197="Posible",3,IF('EVALUACIÓN 22'!O197="Improbable",2,IF('EVALUACIÓN 22'!O197="Raro",1)))))</f>
        <v>0</v>
      </c>
      <c r="V190" s="31" t="b">
        <f>IF('EVALUACIÓN 22'!P197="Severo",5,IF('EVALUACIÓN 22'!P197="Mayor",4,IF('EVALUACIÓN 22'!P197="Moderado",3,IF('EVALUACIÓN 22'!P197="Menor",2,IF('EVALUACIÓN 22'!P197="Insignificante",1)))))</f>
        <v>0</v>
      </c>
      <c r="W190" s="31" t="str">
        <f t="shared" si="11"/>
        <v>FALSOFALSO</v>
      </c>
    </row>
    <row r="191" spans="9:23" x14ac:dyDescent="0.2">
      <c r="I191" s="31" t="b">
        <f>IF('EVALUACIÓN 19-21'!I198="Casi Seguro",5,IF('EVALUACIÓN 19-21'!I198="Probable",4,IF('EVALUACIÓN 19-21'!I198="Posible",3,IF('EVALUACIÓN 19-21'!I198="Improbable",2,IF('EVALUACIÓN 19-21'!I198="Raro",1)))))</f>
        <v>0</v>
      </c>
      <c r="J191" s="31" t="b">
        <f>IF('EVALUACIÓN 19-21'!J198="Severo",5,IF('EVALUACIÓN 19-21'!J198="Mayor",4,IF('EVALUACIÓN 19-21'!J198="Moderado",3,IF('EVALUACIÓN 19-21'!J198="Menor",2,IF('EVALUACIÓN 19-21'!J198="Insignificante",1)))))</f>
        <v>0</v>
      </c>
      <c r="K191" s="31" t="str">
        <f t="shared" si="8"/>
        <v>FALSOFALSO</v>
      </c>
      <c r="L191" s="32"/>
      <c r="M191" s="31" t="b">
        <f>IF('EVALUACIÓN 19-21'!P198="Casi Seguro",5,IF('EVALUACIÓN 19-21'!P198="Probable",4,IF('EVALUACIÓN 19-21'!P198="Posible",3,IF('EVALUACIÓN 19-21'!P198="Improbable",2,IF('EVALUACIÓN 19-21'!P198="Raro",1)))))</f>
        <v>0</v>
      </c>
      <c r="N191" s="31" t="b">
        <f>IF('EVALUACIÓN 19-21'!Q198="Severo",5,IF('EVALUACIÓN 19-21'!Q198="Mayor",4,IF('EVALUACIÓN 19-21'!Q198="Moderado",3,IF('EVALUACIÓN 19-21'!Q198="Menor",2,IF('EVALUACIÓN 19-21'!Q198="Insignificante",1)))))</f>
        <v>0</v>
      </c>
      <c r="O191" s="31" t="str">
        <f t="shared" si="9"/>
        <v>FALSOFALSO</v>
      </c>
      <c r="Q191" s="31" t="b">
        <f>IF('EVALUACIÓN 19-21'!W198="Casi Seguro",5,IF('EVALUACIÓN 19-21'!W198="Probable",4,IF('EVALUACIÓN 19-21'!W198="Posible",3,IF('EVALUACIÓN 19-21'!W198="Improbable",2,IF('EVALUACIÓN 19-21'!W198="Raro",1)))))</f>
        <v>0</v>
      </c>
      <c r="R191" s="31" t="b">
        <f>IF('EVALUACIÓN 19-21'!X198="Severo",5,IF('EVALUACIÓN 19-21'!X198="Mayor",4,IF('EVALUACIÓN 19-21'!X198="Moderado",3,IF('EVALUACIÓN 19-21'!X198="Menor",2,IF('EVALUACIÓN 19-21'!X198="Insignificante",1)))))</f>
        <v>0</v>
      </c>
      <c r="S191" s="31" t="str">
        <f t="shared" si="10"/>
        <v>FALSOFALSO</v>
      </c>
      <c r="U191" s="31" t="b">
        <f>IF('EVALUACIÓN 22'!O198="Casi Seguro",5,IF('EVALUACIÓN 22'!O198="Probable",4,IF('EVALUACIÓN 22'!O198="Posible",3,IF('EVALUACIÓN 22'!O198="Improbable",2,IF('EVALUACIÓN 22'!O198="Raro",1)))))</f>
        <v>0</v>
      </c>
      <c r="V191" s="31" t="b">
        <f>IF('EVALUACIÓN 22'!P198="Severo",5,IF('EVALUACIÓN 22'!P198="Mayor",4,IF('EVALUACIÓN 22'!P198="Moderado",3,IF('EVALUACIÓN 22'!P198="Menor",2,IF('EVALUACIÓN 22'!P198="Insignificante",1)))))</f>
        <v>0</v>
      </c>
      <c r="W191" s="31" t="str">
        <f t="shared" si="11"/>
        <v>FALSOFALSO</v>
      </c>
    </row>
    <row r="192" spans="9:23" x14ac:dyDescent="0.2">
      <c r="I192" s="31" t="b">
        <f>IF('EVALUACIÓN 19-21'!I199="Casi Seguro",5,IF('EVALUACIÓN 19-21'!I199="Probable",4,IF('EVALUACIÓN 19-21'!I199="Posible",3,IF('EVALUACIÓN 19-21'!I199="Improbable",2,IF('EVALUACIÓN 19-21'!I199="Raro",1)))))</f>
        <v>0</v>
      </c>
      <c r="J192" s="31" t="b">
        <f>IF('EVALUACIÓN 19-21'!J199="Severo",5,IF('EVALUACIÓN 19-21'!J199="Mayor",4,IF('EVALUACIÓN 19-21'!J199="Moderado",3,IF('EVALUACIÓN 19-21'!J199="Menor",2,IF('EVALUACIÓN 19-21'!J199="Insignificante",1)))))</f>
        <v>0</v>
      </c>
      <c r="K192" s="31" t="str">
        <f t="shared" si="8"/>
        <v>FALSOFALSO</v>
      </c>
      <c r="L192" s="32"/>
      <c r="M192" s="31" t="b">
        <f>IF('EVALUACIÓN 19-21'!P199="Casi Seguro",5,IF('EVALUACIÓN 19-21'!P199="Probable",4,IF('EVALUACIÓN 19-21'!P199="Posible",3,IF('EVALUACIÓN 19-21'!P199="Improbable",2,IF('EVALUACIÓN 19-21'!P199="Raro",1)))))</f>
        <v>0</v>
      </c>
      <c r="N192" s="31" t="b">
        <f>IF('EVALUACIÓN 19-21'!Q199="Severo",5,IF('EVALUACIÓN 19-21'!Q199="Mayor",4,IF('EVALUACIÓN 19-21'!Q199="Moderado",3,IF('EVALUACIÓN 19-21'!Q199="Menor",2,IF('EVALUACIÓN 19-21'!Q199="Insignificante",1)))))</f>
        <v>0</v>
      </c>
      <c r="O192" s="31" t="str">
        <f t="shared" si="9"/>
        <v>FALSOFALSO</v>
      </c>
      <c r="Q192" s="31" t="b">
        <f>IF('EVALUACIÓN 19-21'!W199="Casi Seguro",5,IF('EVALUACIÓN 19-21'!W199="Probable",4,IF('EVALUACIÓN 19-21'!W199="Posible",3,IF('EVALUACIÓN 19-21'!W199="Improbable",2,IF('EVALUACIÓN 19-21'!W199="Raro",1)))))</f>
        <v>0</v>
      </c>
      <c r="R192" s="31" t="b">
        <f>IF('EVALUACIÓN 19-21'!X199="Severo",5,IF('EVALUACIÓN 19-21'!X199="Mayor",4,IF('EVALUACIÓN 19-21'!X199="Moderado",3,IF('EVALUACIÓN 19-21'!X199="Menor",2,IF('EVALUACIÓN 19-21'!X199="Insignificante",1)))))</f>
        <v>0</v>
      </c>
      <c r="S192" s="31" t="str">
        <f t="shared" si="10"/>
        <v>FALSOFALSO</v>
      </c>
      <c r="U192" s="31" t="b">
        <f>IF('EVALUACIÓN 22'!O199="Casi Seguro",5,IF('EVALUACIÓN 22'!O199="Probable",4,IF('EVALUACIÓN 22'!O199="Posible",3,IF('EVALUACIÓN 22'!O199="Improbable",2,IF('EVALUACIÓN 22'!O199="Raro",1)))))</f>
        <v>0</v>
      </c>
      <c r="V192" s="31" t="b">
        <f>IF('EVALUACIÓN 22'!P199="Severo",5,IF('EVALUACIÓN 22'!P199="Mayor",4,IF('EVALUACIÓN 22'!P199="Moderado",3,IF('EVALUACIÓN 22'!P199="Menor",2,IF('EVALUACIÓN 22'!P199="Insignificante",1)))))</f>
        <v>0</v>
      </c>
      <c r="W192" s="31" t="str">
        <f t="shared" si="11"/>
        <v>FALSOFALSO</v>
      </c>
    </row>
    <row r="193" spans="9:23" x14ac:dyDescent="0.2">
      <c r="I193" s="31" t="b">
        <f>IF('EVALUACIÓN 19-21'!I200="Casi Seguro",5,IF('EVALUACIÓN 19-21'!I200="Probable",4,IF('EVALUACIÓN 19-21'!I200="Posible",3,IF('EVALUACIÓN 19-21'!I200="Improbable",2,IF('EVALUACIÓN 19-21'!I200="Raro",1)))))</f>
        <v>0</v>
      </c>
      <c r="J193" s="31" t="b">
        <f>IF('EVALUACIÓN 19-21'!J200="Severo",5,IF('EVALUACIÓN 19-21'!J200="Mayor",4,IF('EVALUACIÓN 19-21'!J200="Moderado",3,IF('EVALUACIÓN 19-21'!J200="Menor",2,IF('EVALUACIÓN 19-21'!J200="Insignificante",1)))))</f>
        <v>0</v>
      </c>
      <c r="K193" s="31" t="str">
        <f t="shared" si="8"/>
        <v>FALSOFALSO</v>
      </c>
      <c r="L193" s="32"/>
      <c r="M193" s="31" t="b">
        <f>IF('EVALUACIÓN 19-21'!P200="Casi Seguro",5,IF('EVALUACIÓN 19-21'!P200="Probable",4,IF('EVALUACIÓN 19-21'!P200="Posible",3,IF('EVALUACIÓN 19-21'!P200="Improbable",2,IF('EVALUACIÓN 19-21'!P200="Raro",1)))))</f>
        <v>0</v>
      </c>
      <c r="N193" s="31" t="b">
        <f>IF('EVALUACIÓN 19-21'!Q200="Severo",5,IF('EVALUACIÓN 19-21'!Q200="Mayor",4,IF('EVALUACIÓN 19-21'!Q200="Moderado",3,IF('EVALUACIÓN 19-21'!Q200="Menor",2,IF('EVALUACIÓN 19-21'!Q200="Insignificante",1)))))</f>
        <v>0</v>
      </c>
      <c r="O193" s="31" t="str">
        <f t="shared" si="9"/>
        <v>FALSOFALSO</v>
      </c>
      <c r="Q193" s="31" t="b">
        <f>IF('EVALUACIÓN 19-21'!W200="Casi Seguro",5,IF('EVALUACIÓN 19-21'!W200="Probable",4,IF('EVALUACIÓN 19-21'!W200="Posible",3,IF('EVALUACIÓN 19-21'!W200="Improbable",2,IF('EVALUACIÓN 19-21'!W200="Raro",1)))))</f>
        <v>0</v>
      </c>
      <c r="R193" s="31" t="b">
        <f>IF('EVALUACIÓN 19-21'!X200="Severo",5,IF('EVALUACIÓN 19-21'!X200="Mayor",4,IF('EVALUACIÓN 19-21'!X200="Moderado",3,IF('EVALUACIÓN 19-21'!X200="Menor",2,IF('EVALUACIÓN 19-21'!X200="Insignificante",1)))))</f>
        <v>0</v>
      </c>
      <c r="S193" s="31" t="str">
        <f t="shared" si="10"/>
        <v>FALSOFALSO</v>
      </c>
      <c r="U193" s="31" t="b">
        <f>IF('EVALUACIÓN 22'!O200="Casi Seguro",5,IF('EVALUACIÓN 22'!O200="Probable",4,IF('EVALUACIÓN 22'!O200="Posible",3,IF('EVALUACIÓN 22'!O200="Improbable",2,IF('EVALUACIÓN 22'!O200="Raro",1)))))</f>
        <v>0</v>
      </c>
      <c r="V193" s="31" t="b">
        <f>IF('EVALUACIÓN 22'!P200="Severo",5,IF('EVALUACIÓN 22'!P200="Mayor",4,IF('EVALUACIÓN 22'!P200="Moderado",3,IF('EVALUACIÓN 22'!P200="Menor",2,IF('EVALUACIÓN 22'!P200="Insignificante",1)))))</f>
        <v>0</v>
      </c>
      <c r="W193" s="31" t="str">
        <f t="shared" si="11"/>
        <v>FALSOFALSO</v>
      </c>
    </row>
    <row r="194" spans="9:23" x14ac:dyDescent="0.2">
      <c r="I194" s="31" t="b">
        <f>IF('EVALUACIÓN 19-21'!I201="Casi Seguro",5,IF('EVALUACIÓN 19-21'!I201="Probable",4,IF('EVALUACIÓN 19-21'!I201="Posible",3,IF('EVALUACIÓN 19-21'!I201="Improbable",2,IF('EVALUACIÓN 19-21'!I201="Raro",1)))))</f>
        <v>0</v>
      </c>
      <c r="J194" s="31" t="b">
        <f>IF('EVALUACIÓN 19-21'!J201="Severo",5,IF('EVALUACIÓN 19-21'!J201="Mayor",4,IF('EVALUACIÓN 19-21'!J201="Moderado",3,IF('EVALUACIÓN 19-21'!J201="Menor",2,IF('EVALUACIÓN 19-21'!J201="Insignificante",1)))))</f>
        <v>0</v>
      </c>
      <c r="K194" s="31" t="str">
        <f t="shared" si="8"/>
        <v>FALSOFALSO</v>
      </c>
      <c r="L194" s="32"/>
      <c r="M194" s="31" t="b">
        <f>IF('EVALUACIÓN 19-21'!P201="Casi Seguro",5,IF('EVALUACIÓN 19-21'!P201="Probable",4,IF('EVALUACIÓN 19-21'!P201="Posible",3,IF('EVALUACIÓN 19-21'!P201="Improbable",2,IF('EVALUACIÓN 19-21'!P201="Raro",1)))))</f>
        <v>0</v>
      </c>
      <c r="N194" s="31" t="b">
        <f>IF('EVALUACIÓN 19-21'!Q201="Severo",5,IF('EVALUACIÓN 19-21'!Q201="Mayor",4,IF('EVALUACIÓN 19-21'!Q201="Moderado",3,IF('EVALUACIÓN 19-21'!Q201="Menor",2,IF('EVALUACIÓN 19-21'!Q201="Insignificante",1)))))</f>
        <v>0</v>
      </c>
      <c r="O194" s="31" t="str">
        <f t="shared" si="9"/>
        <v>FALSOFALSO</v>
      </c>
      <c r="Q194" s="31" t="b">
        <f>IF('EVALUACIÓN 19-21'!W201="Casi Seguro",5,IF('EVALUACIÓN 19-21'!W201="Probable",4,IF('EVALUACIÓN 19-21'!W201="Posible",3,IF('EVALUACIÓN 19-21'!W201="Improbable",2,IF('EVALUACIÓN 19-21'!W201="Raro",1)))))</f>
        <v>0</v>
      </c>
      <c r="R194" s="31" t="b">
        <f>IF('EVALUACIÓN 19-21'!X201="Severo",5,IF('EVALUACIÓN 19-21'!X201="Mayor",4,IF('EVALUACIÓN 19-21'!X201="Moderado",3,IF('EVALUACIÓN 19-21'!X201="Menor",2,IF('EVALUACIÓN 19-21'!X201="Insignificante",1)))))</f>
        <v>0</v>
      </c>
      <c r="S194" s="31" t="str">
        <f t="shared" si="10"/>
        <v>FALSOFALSO</v>
      </c>
      <c r="U194" s="31" t="b">
        <f>IF('EVALUACIÓN 22'!O201="Casi Seguro",5,IF('EVALUACIÓN 22'!O201="Probable",4,IF('EVALUACIÓN 22'!O201="Posible",3,IF('EVALUACIÓN 22'!O201="Improbable",2,IF('EVALUACIÓN 22'!O201="Raro",1)))))</f>
        <v>0</v>
      </c>
      <c r="V194" s="31" t="b">
        <f>IF('EVALUACIÓN 22'!P201="Severo",5,IF('EVALUACIÓN 22'!P201="Mayor",4,IF('EVALUACIÓN 22'!P201="Moderado",3,IF('EVALUACIÓN 22'!P201="Menor",2,IF('EVALUACIÓN 22'!P201="Insignificante",1)))))</f>
        <v>0</v>
      </c>
      <c r="W194" s="31" t="str">
        <f t="shared" si="11"/>
        <v>FALSOFALSO</v>
      </c>
    </row>
    <row r="195" spans="9:23" x14ac:dyDescent="0.2">
      <c r="I195" s="31" t="b">
        <f>IF('EVALUACIÓN 19-21'!I202="Casi Seguro",5,IF('EVALUACIÓN 19-21'!I202="Probable",4,IF('EVALUACIÓN 19-21'!I202="Posible",3,IF('EVALUACIÓN 19-21'!I202="Improbable",2,IF('EVALUACIÓN 19-21'!I202="Raro",1)))))</f>
        <v>0</v>
      </c>
      <c r="J195" s="31" t="b">
        <f>IF('EVALUACIÓN 19-21'!J202="Severo",5,IF('EVALUACIÓN 19-21'!J202="Mayor",4,IF('EVALUACIÓN 19-21'!J202="Moderado",3,IF('EVALUACIÓN 19-21'!J202="Menor",2,IF('EVALUACIÓN 19-21'!J202="Insignificante",1)))))</f>
        <v>0</v>
      </c>
      <c r="K195" s="31" t="str">
        <f t="shared" si="8"/>
        <v>FALSOFALSO</v>
      </c>
      <c r="L195" s="32"/>
      <c r="M195" s="31" t="b">
        <f>IF('EVALUACIÓN 19-21'!P202="Casi Seguro",5,IF('EVALUACIÓN 19-21'!P202="Probable",4,IF('EVALUACIÓN 19-21'!P202="Posible",3,IF('EVALUACIÓN 19-21'!P202="Improbable",2,IF('EVALUACIÓN 19-21'!P202="Raro",1)))))</f>
        <v>0</v>
      </c>
      <c r="N195" s="31" t="b">
        <f>IF('EVALUACIÓN 19-21'!Q202="Severo",5,IF('EVALUACIÓN 19-21'!Q202="Mayor",4,IF('EVALUACIÓN 19-21'!Q202="Moderado",3,IF('EVALUACIÓN 19-21'!Q202="Menor",2,IF('EVALUACIÓN 19-21'!Q202="Insignificante",1)))))</f>
        <v>0</v>
      </c>
      <c r="O195" s="31" t="str">
        <f t="shared" si="9"/>
        <v>FALSOFALSO</v>
      </c>
      <c r="Q195" s="31" t="b">
        <f>IF('EVALUACIÓN 19-21'!W202="Casi Seguro",5,IF('EVALUACIÓN 19-21'!W202="Probable",4,IF('EVALUACIÓN 19-21'!W202="Posible",3,IF('EVALUACIÓN 19-21'!W202="Improbable",2,IF('EVALUACIÓN 19-21'!W202="Raro",1)))))</f>
        <v>0</v>
      </c>
      <c r="R195" s="31" t="b">
        <f>IF('EVALUACIÓN 19-21'!X202="Severo",5,IF('EVALUACIÓN 19-21'!X202="Mayor",4,IF('EVALUACIÓN 19-21'!X202="Moderado",3,IF('EVALUACIÓN 19-21'!X202="Menor",2,IF('EVALUACIÓN 19-21'!X202="Insignificante",1)))))</f>
        <v>0</v>
      </c>
      <c r="S195" s="31" t="str">
        <f t="shared" si="10"/>
        <v>FALSOFALSO</v>
      </c>
      <c r="U195" s="31" t="b">
        <f>IF('EVALUACIÓN 22'!O202="Casi Seguro",5,IF('EVALUACIÓN 22'!O202="Probable",4,IF('EVALUACIÓN 22'!O202="Posible",3,IF('EVALUACIÓN 22'!O202="Improbable",2,IF('EVALUACIÓN 22'!O202="Raro",1)))))</f>
        <v>0</v>
      </c>
      <c r="V195" s="31" t="b">
        <f>IF('EVALUACIÓN 22'!P202="Severo",5,IF('EVALUACIÓN 22'!P202="Mayor",4,IF('EVALUACIÓN 22'!P202="Moderado",3,IF('EVALUACIÓN 22'!P202="Menor",2,IF('EVALUACIÓN 22'!P202="Insignificante",1)))))</f>
        <v>0</v>
      </c>
      <c r="W195" s="31" t="str">
        <f t="shared" si="11"/>
        <v>FALSOFALSO</v>
      </c>
    </row>
    <row r="196" spans="9:23" x14ac:dyDescent="0.2">
      <c r="I196" s="31" t="b">
        <f>IF('EVALUACIÓN 19-21'!I203="Casi Seguro",5,IF('EVALUACIÓN 19-21'!I203="Probable",4,IF('EVALUACIÓN 19-21'!I203="Posible",3,IF('EVALUACIÓN 19-21'!I203="Improbable",2,IF('EVALUACIÓN 19-21'!I203="Raro",1)))))</f>
        <v>0</v>
      </c>
      <c r="J196" s="31" t="b">
        <f>IF('EVALUACIÓN 19-21'!J203="Severo",5,IF('EVALUACIÓN 19-21'!J203="Mayor",4,IF('EVALUACIÓN 19-21'!J203="Moderado",3,IF('EVALUACIÓN 19-21'!J203="Menor",2,IF('EVALUACIÓN 19-21'!J203="Insignificante",1)))))</f>
        <v>0</v>
      </c>
      <c r="K196" s="31" t="str">
        <f t="shared" si="8"/>
        <v>FALSOFALSO</v>
      </c>
      <c r="L196" s="32"/>
      <c r="M196" s="31" t="b">
        <f>IF('EVALUACIÓN 19-21'!P203="Casi Seguro",5,IF('EVALUACIÓN 19-21'!P203="Probable",4,IF('EVALUACIÓN 19-21'!P203="Posible",3,IF('EVALUACIÓN 19-21'!P203="Improbable",2,IF('EVALUACIÓN 19-21'!P203="Raro",1)))))</f>
        <v>0</v>
      </c>
      <c r="N196" s="31" t="b">
        <f>IF('EVALUACIÓN 19-21'!Q203="Severo",5,IF('EVALUACIÓN 19-21'!Q203="Mayor",4,IF('EVALUACIÓN 19-21'!Q203="Moderado",3,IF('EVALUACIÓN 19-21'!Q203="Menor",2,IF('EVALUACIÓN 19-21'!Q203="Insignificante",1)))))</f>
        <v>0</v>
      </c>
      <c r="O196" s="31" t="str">
        <f t="shared" si="9"/>
        <v>FALSOFALSO</v>
      </c>
      <c r="Q196" s="31" t="b">
        <f>IF('EVALUACIÓN 19-21'!W203="Casi Seguro",5,IF('EVALUACIÓN 19-21'!W203="Probable",4,IF('EVALUACIÓN 19-21'!W203="Posible",3,IF('EVALUACIÓN 19-21'!W203="Improbable",2,IF('EVALUACIÓN 19-21'!W203="Raro",1)))))</f>
        <v>0</v>
      </c>
      <c r="R196" s="31" t="b">
        <f>IF('EVALUACIÓN 19-21'!X203="Severo",5,IF('EVALUACIÓN 19-21'!X203="Mayor",4,IF('EVALUACIÓN 19-21'!X203="Moderado",3,IF('EVALUACIÓN 19-21'!X203="Menor",2,IF('EVALUACIÓN 19-21'!X203="Insignificante",1)))))</f>
        <v>0</v>
      </c>
      <c r="S196" s="31" t="str">
        <f t="shared" si="10"/>
        <v>FALSOFALSO</v>
      </c>
      <c r="U196" s="31" t="b">
        <f>IF('EVALUACIÓN 22'!O203="Casi Seguro",5,IF('EVALUACIÓN 22'!O203="Probable",4,IF('EVALUACIÓN 22'!O203="Posible",3,IF('EVALUACIÓN 22'!O203="Improbable",2,IF('EVALUACIÓN 22'!O203="Raro",1)))))</f>
        <v>0</v>
      </c>
      <c r="V196" s="31" t="b">
        <f>IF('EVALUACIÓN 22'!P203="Severo",5,IF('EVALUACIÓN 22'!P203="Mayor",4,IF('EVALUACIÓN 22'!P203="Moderado",3,IF('EVALUACIÓN 22'!P203="Menor",2,IF('EVALUACIÓN 22'!P203="Insignificante",1)))))</f>
        <v>0</v>
      </c>
      <c r="W196" s="31" t="str">
        <f t="shared" si="11"/>
        <v>FALSOFALSO</v>
      </c>
    </row>
    <row r="197" spans="9:23" x14ac:dyDescent="0.2">
      <c r="I197" s="31" t="b">
        <f>IF('EVALUACIÓN 19-21'!I204="Casi Seguro",5,IF('EVALUACIÓN 19-21'!I204="Probable",4,IF('EVALUACIÓN 19-21'!I204="Posible",3,IF('EVALUACIÓN 19-21'!I204="Improbable",2,IF('EVALUACIÓN 19-21'!I204="Raro",1)))))</f>
        <v>0</v>
      </c>
      <c r="J197" s="31" t="b">
        <f>IF('EVALUACIÓN 19-21'!J204="Severo",5,IF('EVALUACIÓN 19-21'!J204="Mayor",4,IF('EVALUACIÓN 19-21'!J204="Moderado",3,IF('EVALUACIÓN 19-21'!J204="Menor",2,IF('EVALUACIÓN 19-21'!J204="Insignificante",1)))))</f>
        <v>0</v>
      </c>
      <c r="K197" s="31" t="str">
        <f t="shared" si="8"/>
        <v>FALSOFALSO</v>
      </c>
      <c r="L197" s="32"/>
      <c r="M197" s="31" t="b">
        <f>IF('EVALUACIÓN 19-21'!P204="Casi Seguro",5,IF('EVALUACIÓN 19-21'!P204="Probable",4,IF('EVALUACIÓN 19-21'!P204="Posible",3,IF('EVALUACIÓN 19-21'!P204="Improbable",2,IF('EVALUACIÓN 19-21'!P204="Raro",1)))))</f>
        <v>0</v>
      </c>
      <c r="N197" s="31" t="b">
        <f>IF('EVALUACIÓN 19-21'!Q204="Severo",5,IF('EVALUACIÓN 19-21'!Q204="Mayor",4,IF('EVALUACIÓN 19-21'!Q204="Moderado",3,IF('EVALUACIÓN 19-21'!Q204="Menor",2,IF('EVALUACIÓN 19-21'!Q204="Insignificante",1)))))</f>
        <v>0</v>
      </c>
      <c r="O197" s="31" t="str">
        <f t="shared" si="9"/>
        <v>FALSOFALSO</v>
      </c>
      <c r="Q197" s="31" t="b">
        <f>IF('EVALUACIÓN 19-21'!W204="Casi Seguro",5,IF('EVALUACIÓN 19-21'!W204="Probable",4,IF('EVALUACIÓN 19-21'!W204="Posible",3,IF('EVALUACIÓN 19-21'!W204="Improbable",2,IF('EVALUACIÓN 19-21'!W204="Raro",1)))))</f>
        <v>0</v>
      </c>
      <c r="R197" s="31" t="b">
        <f>IF('EVALUACIÓN 19-21'!X204="Severo",5,IF('EVALUACIÓN 19-21'!X204="Mayor",4,IF('EVALUACIÓN 19-21'!X204="Moderado",3,IF('EVALUACIÓN 19-21'!X204="Menor",2,IF('EVALUACIÓN 19-21'!X204="Insignificante",1)))))</f>
        <v>0</v>
      </c>
      <c r="S197" s="31" t="str">
        <f t="shared" si="10"/>
        <v>FALSOFALSO</v>
      </c>
      <c r="U197" s="31" t="b">
        <f>IF('EVALUACIÓN 22'!O204="Casi Seguro",5,IF('EVALUACIÓN 22'!O204="Probable",4,IF('EVALUACIÓN 22'!O204="Posible",3,IF('EVALUACIÓN 22'!O204="Improbable",2,IF('EVALUACIÓN 22'!O204="Raro",1)))))</f>
        <v>0</v>
      </c>
      <c r="V197" s="31" t="b">
        <f>IF('EVALUACIÓN 22'!P204="Severo",5,IF('EVALUACIÓN 22'!P204="Mayor",4,IF('EVALUACIÓN 22'!P204="Moderado",3,IF('EVALUACIÓN 22'!P204="Menor",2,IF('EVALUACIÓN 22'!P204="Insignificante",1)))))</f>
        <v>0</v>
      </c>
      <c r="W197" s="31" t="str">
        <f t="shared" si="11"/>
        <v>FALSOFALSO</v>
      </c>
    </row>
    <row r="198" spans="9:23" x14ac:dyDescent="0.2">
      <c r="I198" s="31" t="b">
        <f>IF('EVALUACIÓN 19-21'!I205="Casi Seguro",5,IF('EVALUACIÓN 19-21'!I205="Probable",4,IF('EVALUACIÓN 19-21'!I205="Posible",3,IF('EVALUACIÓN 19-21'!I205="Improbable",2,IF('EVALUACIÓN 19-21'!I205="Raro",1)))))</f>
        <v>0</v>
      </c>
      <c r="J198" s="31" t="b">
        <f>IF('EVALUACIÓN 19-21'!J205="Severo",5,IF('EVALUACIÓN 19-21'!J205="Mayor",4,IF('EVALUACIÓN 19-21'!J205="Moderado",3,IF('EVALUACIÓN 19-21'!J205="Menor",2,IF('EVALUACIÓN 19-21'!J205="Insignificante",1)))))</f>
        <v>0</v>
      </c>
      <c r="K198" s="31" t="str">
        <f t="shared" ref="K198:K261" si="12">I198&amp;J198</f>
        <v>FALSOFALSO</v>
      </c>
      <c r="L198" s="32"/>
      <c r="M198" s="31" t="b">
        <f>IF('EVALUACIÓN 19-21'!P205="Casi Seguro",5,IF('EVALUACIÓN 19-21'!P205="Probable",4,IF('EVALUACIÓN 19-21'!P205="Posible",3,IF('EVALUACIÓN 19-21'!P205="Improbable",2,IF('EVALUACIÓN 19-21'!P205="Raro",1)))))</f>
        <v>0</v>
      </c>
      <c r="N198" s="31" t="b">
        <f>IF('EVALUACIÓN 19-21'!Q205="Severo",5,IF('EVALUACIÓN 19-21'!Q205="Mayor",4,IF('EVALUACIÓN 19-21'!Q205="Moderado",3,IF('EVALUACIÓN 19-21'!Q205="Menor",2,IF('EVALUACIÓN 19-21'!Q205="Insignificante",1)))))</f>
        <v>0</v>
      </c>
      <c r="O198" s="31" t="str">
        <f t="shared" ref="O198:O261" si="13">M198&amp;N198</f>
        <v>FALSOFALSO</v>
      </c>
      <c r="Q198" s="31" t="b">
        <f>IF('EVALUACIÓN 19-21'!W205="Casi Seguro",5,IF('EVALUACIÓN 19-21'!W205="Probable",4,IF('EVALUACIÓN 19-21'!W205="Posible",3,IF('EVALUACIÓN 19-21'!W205="Improbable",2,IF('EVALUACIÓN 19-21'!W205="Raro",1)))))</f>
        <v>0</v>
      </c>
      <c r="R198" s="31" t="b">
        <f>IF('EVALUACIÓN 19-21'!X205="Severo",5,IF('EVALUACIÓN 19-21'!X205="Mayor",4,IF('EVALUACIÓN 19-21'!X205="Moderado",3,IF('EVALUACIÓN 19-21'!X205="Menor",2,IF('EVALUACIÓN 19-21'!X205="Insignificante",1)))))</f>
        <v>0</v>
      </c>
      <c r="S198" s="31" t="str">
        <f t="shared" ref="S198:S261" si="14">Q198&amp;R198</f>
        <v>FALSOFALSO</v>
      </c>
      <c r="U198" s="31" t="b">
        <f>IF('EVALUACIÓN 22'!O205="Casi Seguro",5,IF('EVALUACIÓN 22'!O205="Probable",4,IF('EVALUACIÓN 22'!O205="Posible",3,IF('EVALUACIÓN 22'!O205="Improbable",2,IF('EVALUACIÓN 22'!O205="Raro",1)))))</f>
        <v>0</v>
      </c>
      <c r="V198" s="31" t="b">
        <f>IF('EVALUACIÓN 22'!P205="Severo",5,IF('EVALUACIÓN 22'!P205="Mayor",4,IF('EVALUACIÓN 22'!P205="Moderado",3,IF('EVALUACIÓN 22'!P205="Menor",2,IF('EVALUACIÓN 22'!P205="Insignificante",1)))))</f>
        <v>0</v>
      </c>
      <c r="W198" s="31" t="str">
        <f t="shared" ref="W198:W261" si="15">U198&amp;V198</f>
        <v>FALSOFALSO</v>
      </c>
    </row>
    <row r="199" spans="9:23" x14ac:dyDescent="0.2">
      <c r="I199" s="31" t="b">
        <f>IF('EVALUACIÓN 19-21'!I206="Casi Seguro",5,IF('EVALUACIÓN 19-21'!I206="Probable",4,IF('EVALUACIÓN 19-21'!I206="Posible",3,IF('EVALUACIÓN 19-21'!I206="Improbable",2,IF('EVALUACIÓN 19-21'!I206="Raro",1)))))</f>
        <v>0</v>
      </c>
      <c r="J199" s="31" t="b">
        <f>IF('EVALUACIÓN 19-21'!J206="Severo",5,IF('EVALUACIÓN 19-21'!J206="Mayor",4,IF('EVALUACIÓN 19-21'!J206="Moderado",3,IF('EVALUACIÓN 19-21'!J206="Menor",2,IF('EVALUACIÓN 19-21'!J206="Insignificante",1)))))</f>
        <v>0</v>
      </c>
      <c r="K199" s="31" t="str">
        <f t="shared" si="12"/>
        <v>FALSOFALSO</v>
      </c>
      <c r="L199" s="32"/>
      <c r="M199" s="31" t="b">
        <f>IF('EVALUACIÓN 19-21'!P206="Casi Seguro",5,IF('EVALUACIÓN 19-21'!P206="Probable",4,IF('EVALUACIÓN 19-21'!P206="Posible",3,IF('EVALUACIÓN 19-21'!P206="Improbable",2,IF('EVALUACIÓN 19-21'!P206="Raro",1)))))</f>
        <v>0</v>
      </c>
      <c r="N199" s="31" t="b">
        <f>IF('EVALUACIÓN 19-21'!Q206="Severo",5,IF('EVALUACIÓN 19-21'!Q206="Mayor",4,IF('EVALUACIÓN 19-21'!Q206="Moderado",3,IF('EVALUACIÓN 19-21'!Q206="Menor",2,IF('EVALUACIÓN 19-21'!Q206="Insignificante",1)))))</f>
        <v>0</v>
      </c>
      <c r="O199" s="31" t="str">
        <f t="shared" si="13"/>
        <v>FALSOFALSO</v>
      </c>
      <c r="Q199" s="31" t="b">
        <f>IF('EVALUACIÓN 19-21'!W206="Casi Seguro",5,IF('EVALUACIÓN 19-21'!W206="Probable",4,IF('EVALUACIÓN 19-21'!W206="Posible",3,IF('EVALUACIÓN 19-21'!W206="Improbable",2,IF('EVALUACIÓN 19-21'!W206="Raro",1)))))</f>
        <v>0</v>
      </c>
      <c r="R199" s="31" t="b">
        <f>IF('EVALUACIÓN 19-21'!X206="Severo",5,IF('EVALUACIÓN 19-21'!X206="Mayor",4,IF('EVALUACIÓN 19-21'!X206="Moderado",3,IF('EVALUACIÓN 19-21'!X206="Menor",2,IF('EVALUACIÓN 19-21'!X206="Insignificante",1)))))</f>
        <v>0</v>
      </c>
      <c r="S199" s="31" t="str">
        <f t="shared" si="14"/>
        <v>FALSOFALSO</v>
      </c>
      <c r="U199" s="31" t="b">
        <f>IF('EVALUACIÓN 22'!O206="Casi Seguro",5,IF('EVALUACIÓN 22'!O206="Probable",4,IF('EVALUACIÓN 22'!O206="Posible",3,IF('EVALUACIÓN 22'!O206="Improbable",2,IF('EVALUACIÓN 22'!O206="Raro",1)))))</f>
        <v>0</v>
      </c>
      <c r="V199" s="31" t="b">
        <f>IF('EVALUACIÓN 22'!P206="Severo",5,IF('EVALUACIÓN 22'!P206="Mayor",4,IF('EVALUACIÓN 22'!P206="Moderado",3,IF('EVALUACIÓN 22'!P206="Menor",2,IF('EVALUACIÓN 22'!P206="Insignificante",1)))))</f>
        <v>0</v>
      </c>
      <c r="W199" s="31" t="str">
        <f t="shared" si="15"/>
        <v>FALSOFALSO</v>
      </c>
    </row>
    <row r="200" spans="9:23" x14ac:dyDescent="0.2">
      <c r="I200" s="31" t="b">
        <f>IF('EVALUACIÓN 19-21'!I207="Casi Seguro",5,IF('EVALUACIÓN 19-21'!I207="Probable",4,IF('EVALUACIÓN 19-21'!I207="Posible",3,IF('EVALUACIÓN 19-21'!I207="Improbable",2,IF('EVALUACIÓN 19-21'!I207="Raro",1)))))</f>
        <v>0</v>
      </c>
      <c r="J200" s="31" t="b">
        <f>IF('EVALUACIÓN 19-21'!J207="Severo",5,IF('EVALUACIÓN 19-21'!J207="Mayor",4,IF('EVALUACIÓN 19-21'!J207="Moderado",3,IF('EVALUACIÓN 19-21'!J207="Menor",2,IF('EVALUACIÓN 19-21'!J207="Insignificante",1)))))</f>
        <v>0</v>
      </c>
      <c r="K200" s="31" t="str">
        <f t="shared" si="12"/>
        <v>FALSOFALSO</v>
      </c>
      <c r="L200" s="32"/>
      <c r="M200" s="31" t="b">
        <f>IF('EVALUACIÓN 19-21'!P207="Casi Seguro",5,IF('EVALUACIÓN 19-21'!P207="Probable",4,IF('EVALUACIÓN 19-21'!P207="Posible",3,IF('EVALUACIÓN 19-21'!P207="Improbable",2,IF('EVALUACIÓN 19-21'!P207="Raro",1)))))</f>
        <v>0</v>
      </c>
      <c r="N200" s="31" t="b">
        <f>IF('EVALUACIÓN 19-21'!Q207="Severo",5,IF('EVALUACIÓN 19-21'!Q207="Mayor",4,IF('EVALUACIÓN 19-21'!Q207="Moderado",3,IF('EVALUACIÓN 19-21'!Q207="Menor",2,IF('EVALUACIÓN 19-21'!Q207="Insignificante",1)))))</f>
        <v>0</v>
      </c>
      <c r="O200" s="31" t="str">
        <f t="shared" si="13"/>
        <v>FALSOFALSO</v>
      </c>
      <c r="Q200" s="31" t="b">
        <f>IF('EVALUACIÓN 19-21'!W207="Casi Seguro",5,IF('EVALUACIÓN 19-21'!W207="Probable",4,IF('EVALUACIÓN 19-21'!W207="Posible",3,IF('EVALUACIÓN 19-21'!W207="Improbable",2,IF('EVALUACIÓN 19-21'!W207="Raro",1)))))</f>
        <v>0</v>
      </c>
      <c r="R200" s="31" t="b">
        <f>IF('EVALUACIÓN 19-21'!X207="Severo",5,IF('EVALUACIÓN 19-21'!X207="Mayor",4,IF('EVALUACIÓN 19-21'!X207="Moderado",3,IF('EVALUACIÓN 19-21'!X207="Menor",2,IF('EVALUACIÓN 19-21'!X207="Insignificante",1)))))</f>
        <v>0</v>
      </c>
      <c r="S200" s="31" t="str">
        <f t="shared" si="14"/>
        <v>FALSOFALSO</v>
      </c>
      <c r="U200" s="31" t="b">
        <f>IF('EVALUACIÓN 22'!O207="Casi Seguro",5,IF('EVALUACIÓN 22'!O207="Probable",4,IF('EVALUACIÓN 22'!O207="Posible",3,IF('EVALUACIÓN 22'!O207="Improbable",2,IF('EVALUACIÓN 22'!O207="Raro",1)))))</f>
        <v>0</v>
      </c>
      <c r="V200" s="31" t="b">
        <f>IF('EVALUACIÓN 22'!P207="Severo",5,IF('EVALUACIÓN 22'!P207="Mayor",4,IF('EVALUACIÓN 22'!P207="Moderado",3,IF('EVALUACIÓN 22'!P207="Menor",2,IF('EVALUACIÓN 22'!P207="Insignificante",1)))))</f>
        <v>0</v>
      </c>
      <c r="W200" s="31" t="str">
        <f t="shared" si="15"/>
        <v>FALSOFALSO</v>
      </c>
    </row>
    <row r="201" spans="9:23" x14ac:dyDescent="0.2">
      <c r="I201" s="31" t="b">
        <f>IF('EVALUACIÓN 19-21'!I208="Casi Seguro",5,IF('EVALUACIÓN 19-21'!I208="Probable",4,IF('EVALUACIÓN 19-21'!I208="Posible",3,IF('EVALUACIÓN 19-21'!I208="Improbable",2,IF('EVALUACIÓN 19-21'!I208="Raro",1)))))</f>
        <v>0</v>
      </c>
      <c r="J201" s="31" t="b">
        <f>IF('EVALUACIÓN 19-21'!J208="Severo",5,IF('EVALUACIÓN 19-21'!J208="Mayor",4,IF('EVALUACIÓN 19-21'!J208="Moderado",3,IF('EVALUACIÓN 19-21'!J208="Menor",2,IF('EVALUACIÓN 19-21'!J208="Insignificante",1)))))</f>
        <v>0</v>
      </c>
      <c r="K201" s="31" t="str">
        <f t="shared" si="12"/>
        <v>FALSOFALSO</v>
      </c>
      <c r="L201" s="32"/>
      <c r="M201" s="31" t="b">
        <f>IF('EVALUACIÓN 19-21'!P208="Casi Seguro",5,IF('EVALUACIÓN 19-21'!P208="Probable",4,IF('EVALUACIÓN 19-21'!P208="Posible",3,IF('EVALUACIÓN 19-21'!P208="Improbable",2,IF('EVALUACIÓN 19-21'!P208="Raro",1)))))</f>
        <v>0</v>
      </c>
      <c r="N201" s="31" t="b">
        <f>IF('EVALUACIÓN 19-21'!Q208="Severo",5,IF('EVALUACIÓN 19-21'!Q208="Mayor",4,IF('EVALUACIÓN 19-21'!Q208="Moderado",3,IF('EVALUACIÓN 19-21'!Q208="Menor",2,IF('EVALUACIÓN 19-21'!Q208="Insignificante",1)))))</f>
        <v>0</v>
      </c>
      <c r="O201" s="31" t="str">
        <f t="shared" si="13"/>
        <v>FALSOFALSO</v>
      </c>
      <c r="Q201" s="31" t="b">
        <f>IF('EVALUACIÓN 19-21'!W208="Casi Seguro",5,IF('EVALUACIÓN 19-21'!W208="Probable",4,IF('EVALUACIÓN 19-21'!W208="Posible",3,IF('EVALUACIÓN 19-21'!W208="Improbable",2,IF('EVALUACIÓN 19-21'!W208="Raro",1)))))</f>
        <v>0</v>
      </c>
      <c r="R201" s="31" t="b">
        <f>IF('EVALUACIÓN 19-21'!X208="Severo",5,IF('EVALUACIÓN 19-21'!X208="Mayor",4,IF('EVALUACIÓN 19-21'!X208="Moderado",3,IF('EVALUACIÓN 19-21'!X208="Menor",2,IF('EVALUACIÓN 19-21'!X208="Insignificante",1)))))</f>
        <v>0</v>
      </c>
      <c r="S201" s="31" t="str">
        <f t="shared" si="14"/>
        <v>FALSOFALSO</v>
      </c>
      <c r="U201" s="31" t="b">
        <f>IF('EVALUACIÓN 22'!O208="Casi Seguro",5,IF('EVALUACIÓN 22'!O208="Probable",4,IF('EVALUACIÓN 22'!O208="Posible",3,IF('EVALUACIÓN 22'!O208="Improbable",2,IF('EVALUACIÓN 22'!O208="Raro",1)))))</f>
        <v>0</v>
      </c>
      <c r="V201" s="31" t="b">
        <f>IF('EVALUACIÓN 22'!P208="Severo",5,IF('EVALUACIÓN 22'!P208="Mayor",4,IF('EVALUACIÓN 22'!P208="Moderado",3,IF('EVALUACIÓN 22'!P208="Menor",2,IF('EVALUACIÓN 22'!P208="Insignificante",1)))))</f>
        <v>0</v>
      </c>
      <c r="W201" s="31" t="str">
        <f t="shared" si="15"/>
        <v>FALSOFALSO</v>
      </c>
    </row>
    <row r="202" spans="9:23" x14ac:dyDescent="0.2">
      <c r="I202" s="31" t="b">
        <f>IF('EVALUACIÓN 19-21'!I209="Casi Seguro",5,IF('EVALUACIÓN 19-21'!I209="Probable",4,IF('EVALUACIÓN 19-21'!I209="Posible",3,IF('EVALUACIÓN 19-21'!I209="Improbable",2,IF('EVALUACIÓN 19-21'!I209="Raro",1)))))</f>
        <v>0</v>
      </c>
      <c r="J202" s="31" t="b">
        <f>IF('EVALUACIÓN 19-21'!J209="Severo",5,IF('EVALUACIÓN 19-21'!J209="Mayor",4,IF('EVALUACIÓN 19-21'!J209="Moderado",3,IF('EVALUACIÓN 19-21'!J209="Menor",2,IF('EVALUACIÓN 19-21'!J209="Insignificante",1)))))</f>
        <v>0</v>
      </c>
      <c r="K202" s="31" t="str">
        <f t="shared" si="12"/>
        <v>FALSOFALSO</v>
      </c>
      <c r="L202" s="32"/>
      <c r="M202" s="31" t="b">
        <f>IF('EVALUACIÓN 19-21'!P209="Casi Seguro",5,IF('EVALUACIÓN 19-21'!P209="Probable",4,IF('EVALUACIÓN 19-21'!P209="Posible",3,IF('EVALUACIÓN 19-21'!P209="Improbable",2,IF('EVALUACIÓN 19-21'!P209="Raro",1)))))</f>
        <v>0</v>
      </c>
      <c r="N202" s="31" t="b">
        <f>IF('EVALUACIÓN 19-21'!Q209="Severo",5,IF('EVALUACIÓN 19-21'!Q209="Mayor",4,IF('EVALUACIÓN 19-21'!Q209="Moderado",3,IF('EVALUACIÓN 19-21'!Q209="Menor",2,IF('EVALUACIÓN 19-21'!Q209="Insignificante",1)))))</f>
        <v>0</v>
      </c>
      <c r="O202" s="31" t="str">
        <f t="shared" si="13"/>
        <v>FALSOFALSO</v>
      </c>
      <c r="Q202" s="31" t="b">
        <f>IF('EVALUACIÓN 19-21'!W209="Casi Seguro",5,IF('EVALUACIÓN 19-21'!W209="Probable",4,IF('EVALUACIÓN 19-21'!W209="Posible",3,IF('EVALUACIÓN 19-21'!W209="Improbable",2,IF('EVALUACIÓN 19-21'!W209="Raro",1)))))</f>
        <v>0</v>
      </c>
      <c r="R202" s="31" t="b">
        <f>IF('EVALUACIÓN 19-21'!X209="Severo",5,IF('EVALUACIÓN 19-21'!X209="Mayor",4,IF('EVALUACIÓN 19-21'!X209="Moderado",3,IF('EVALUACIÓN 19-21'!X209="Menor",2,IF('EVALUACIÓN 19-21'!X209="Insignificante",1)))))</f>
        <v>0</v>
      </c>
      <c r="S202" s="31" t="str">
        <f t="shared" si="14"/>
        <v>FALSOFALSO</v>
      </c>
      <c r="U202" s="31" t="b">
        <f>IF('EVALUACIÓN 22'!O209="Casi Seguro",5,IF('EVALUACIÓN 22'!O209="Probable",4,IF('EVALUACIÓN 22'!O209="Posible",3,IF('EVALUACIÓN 22'!O209="Improbable",2,IF('EVALUACIÓN 22'!O209="Raro",1)))))</f>
        <v>0</v>
      </c>
      <c r="V202" s="31" t="b">
        <f>IF('EVALUACIÓN 22'!P209="Severo",5,IF('EVALUACIÓN 22'!P209="Mayor",4,IF('EVALUACIÓN 22'!P209="Moderado",3,IF('EVALUACIÓN 22'!P209="Menor",2,IF('EVALUACIÓN 22'!P209="Insignificante",1)))))</f>
        <v>0</v>
      </c>
      <c r="W202" s="31" t="str">
        <f t="shared" si="15"/>
        <v>FALSOFALSO</v>
      </c>
    </row>
    <row r="203" spans="9:23" x14ac:dyDescent="0.2">
      <c r="I203" s="31" t="b">
        <f>IF('EVALUACIÓN 19-21'!I210="Casi Seguro",5,IF('EVALUACIÓN 19-21'!I210="Probable",4,IF('EVALUACIÓN 19-21'!I210="Posible",3,IF('EVALUACIÓN 19-21'!I210="Improbable",2,IF('EVALUACIÓN 19-21'!I210="Raro",1)))))</f>
        <v>0</v>
      </c>
      <c r="J203" s="31" t="b">
        <f>IF('EVALUACIÓN 19-21'!J210="Severo",5,IF('EVALUACIÓN 19-21'!J210="Mayor",4,IF('EVALUACIÓN 19-21'!J210="Moderado",3,IF('EVALUACIÓN 19-21'!J210="Menor",2,IF('EVALUACIÓN 19-21'!J210="Insignificante",1)))))</f>
        <v>0</v>
      </c>
      <c r="K203" s="31" t="str">
        <f t="shared" si="12"/>
        <v>FALSOFALSO</v>
      </c>
      <c r="L203" s="32"/>
      <c r="M203" s="31" t="b">
        <f>IF('EVALUACIÓN 19-21'!P210="Casi Seguro",5,IF('EVALUACIÓN 19-21'!P210="Probable",4,IF('EVALUACIÓN 19-21'!P210="Posible",3,IF('EVALUACIÓN 19-21'!P210="Improbable",2,IF('EVALUACIÓN 19-21'!P210="Raro",1)))))</f>
        <v>0</v>
      </c>
      <c r="N203" s="31" t="b">
        <f>IF('EVALUACIÓN 19-21'!Q210="Severo",5,IF('EVALUACIÓN 19-21'!Q210="Mayor",4,IF('EVALUACIÓN 19-21'!Q210="Moderado",3,IF('EVALUACIÓN 19-21'!Q210="Menor",2,IF('EVALUACIÓN 19-21'!Q210="Insignificante",1)))))</f>
        <v>0</v>
      </c>
      <c r="O203" s="31" t="str">
        <f t="shared" si="13"/>
        <v>FALSOFALSO</v>
      </c>
      <c r="Q203" s="31" t="b">
        <f>IF('EVALUACIÓN 19-21'!W210="Casi Seguro",5,IF('EVALUACIÓN 19-21'!W210="Probable",4,IF('EVALUACIÓN 19-21'!W210="Posible",3,IF('EVALUACIÓN 19-21'!W210="Improbable",2,IF('EVALUACIÓN 19-21'!W210="Raro",1)))))</f>
        <v>0</v>
      </c>
      <c r="R203" s="31" t="b">
        <f>IF('EVALUACIÓN 19-21'!X210="Severo",5,IF('EVALUACIÓN 19-21'!X210="Mayor",4,IF('EVALUACIÓN 19-21'!X210="Moderado",3,IF('EVALUACIÓN 19-21'!X210="Menor",2,IF('EVALUACIÓN 19-21'!X210="Insignificante",1)))))</f>
        <v>0</v>
      </c>
      <c r="S203" s="31" t="str">
        <f t="shared" si="14"/>
        <v>FALSOFALSO</v>
      </c>
      <c r="U203" s="31" t="b">
        <f>IF('EVALUACIÓN 22'!O210="Casi Seguro",5,IF('EVALUACIÓN 22'!O210="Probable",4,IF('EVALUACIÓN 22'!O210="Posible",3,IF('EVALUACIÓN 22'!O210="Improbable",2,IF('EVALUACIÓN 22'!O210="Raro",1)))))</f>
        <v>0</v>
      </c>
      <c r="V203" s="31" t="b">
        <f>IF('EVALUACIÓN 22'!P210="Severo",5,IF('EVALUACIÓN 22'!P210="Mayor",4,IF('EVALUACIÓN 22'!P210="Moderado",3,IF('EVALUACIÓN 22'!P210="Menor",2,IF('EVALUACIÓN 22'!P210="Insignificante",1)))))</f>
        <v>0</v>
      </c>
      <c r="W203" s="31" t="str">
        <f t="shared" si="15"/>
        <v>FALSOFALSO</v>
      </c>
    </row>
    <row r="204" spans="9:23" x14ac:dyDescent="0.2">
      <c r="I204" s="31" t="b">
        <f>IF('EVALUACIÓN 19-21'!I211="Casi Seguro",5,IF('EVALUACIÓN 19-21'!I211="Probable",4,IF('EVALUACIÓN 19-21'!I211="Posible",3,IF('EVALUACIÓN 19-21'!I211="Improbable",2,IF('EVALUACIÓN 19-21'!I211="Raro",1)))))</f>
        <v>0</v>
      </c>
      <c r="J204" s="31" t="b">
        <f>IF('EVALUACIÓN 19-21'!J211="Severo",5,IF('EVALUACIÓN 19-21'!J211="Mayor",4,IF('EVALUACIÓN 19-21'!J211="Moderado",3,IF('EVALUACIÓN 19-21'!J211="Menor",2,IF('EVALUACIÓN 19-21'!J211="Insignificante",1)))))</f>
        <v>0</v>
      </c>
      <c r="K204" s="31" t="str">
        <f t="shared" si="12"/>
        <v>FALSOFALSO</v>
      </c>
      <c r="L204" s="32"/>
      <c r="M204" s="31" t="b">
        <f>IF('EVALUACIÓN 19-21'!P211="Casi Seguro",5,IF('EVALUACIÓN 19-21'!P211="Probable",4,IF('EVALUACIÓN 19-21'!P211="Posible",3,IF('EVALUACIÓN 19-21'!P211="Improbable",2,IF('EVALUACIÓN 19-21'!P211="Raro",1)))))</f>
        <v>0</v>
      </c>
      <c r="N204" s="31" t="b">
        <f>IF('EVALUACIÓN 19-21'!Q211="Severo",5,IF('EVALUACIÓN 19-21'!Q211="Mayor",4,IF('EVALUACIÓN 19-21'!Q211="Moderado",3,IF('EVALUACIÓN 19-21'!Q211="Menor",2,IF('EVALUACIÓN 19-21'!Q211="Insignificante",1)))))</f>
        <v>0</v>
      </c>
      <c r="O204" s="31" t="str">
        <f t="shared" si="13"/>
        <v>FALSOFALSO</v>
      </c>
      <c r="Q204" s="31" t="b">
        <f>IF('EVALUACIÓN 19-21'!W211="Casi Seguro",5,IF('EVALUACIÓN 19-21'!W211="Probable",4,IF('EVALUACIÓN 19-21'!W211="Posible",3,IF('EVALUACIÓN 19-21'!W211="Improbable",2,IF('EVALUACIÓN 19-21'!W211="Raro",1)))))</f>
        <v>0</v>
      </c>
      <c r="R204" s="31" t="b">
        <f>IF('EVALUACIÓN 19-21'!X211="Severo",5,IF('EVALUACIÓN 19-21'!X211="Mayor",4,IF('EVALUACIÓN 19-21'!X211="Moderado",3,IF('EVALUACIÓN 19-21'!X211="Menor",2,IF('EVALUACIÓN 19-21'!X211="Insignificante",1)))))</f>
        <v>0</v>
      </c>
      <c r="S204" s="31" t="str">
        <f t="shared" si="14"/>
        <v>FALSOFALSO</v>
      </c>
      <c r="U204" s="31" t="b">
        <f>IF('EVALUACIÓN 22'!O211="Casi Seguro",5,IF('EVALUACIÓN 22'!O211="Probable",4,IF('EVALUACIÓN 22'!O211="Posible",3,IF('EVALUACIÓN 22'!O211="Improbable",2,IF('EVALUACIÓN 22'!O211="Raro",1)))))</f>
        <v>0</v>
      </c>
      <c r="V204" s="31" t="b">
        <f>IF('EVALUACIÓN 22'!P211="Severo",5,IF('EVALUACIÓN 22'!P211="Mayor",4,IF('EVALUACIÓN 22'!P211="Moderado",3,IF('EVALUACIÓN 22'!P211="Menor",2,IF('EVALUACIÓN 22'!P211="Insignificante",1)))))</f>
        <v>0</v>
      </c>
      <c r="W204" s="31" t="str">
        <f t="shared" si="15"/>
        <v>FALSOFALSO</v>
      </c>
    </row>
    <row r="205" spans="9:23" x14ac:dyDescent="0.2">
      <c r="I205" s="31" t="b">
        <f>IF('EVALUACIÓN 19-21'!I212="Casi Seguro",5,IF('EVALUACIÓN 19-21'!I212="Probable",4,IF('EVALUACIÓN 19-21'!I212="Posible",3,IF('EVALUACIÓN 19-21'!I212="Improbable",2,IF('EVALUACIÓN 19-21'!I212="Raro",1)))))</f>
        <v>0</v>
      </c>
      <c r="J205" s="31" t="b">
        <f>IF('EVALUACIÓN 19-21'!J212="Severo",5,IF('EVALUACIÓN 19-21'!J212="Mayor",4,IF('EVALUACIÓN 19-21'!J212="Moderado",3,IF('EVALUACIÓN 19-21'!J212="Menor",2,IF('EVALUACIÓN 19-21'!J212="Insignificante",1)))))</f>
        <v>0</v>
      </c>
      <c r="K205" s="31" t="str">
        <f t="shared" si="12"/>
        <v>FALSOFALSO</v>
      </c>
      <c r="L205" s="32"/>
      <c r="M205" s="31" t="b">
        <f>IF('EVALUACIÓN 19-21'!P212="Casi Seguro",5,IF('EVALUACIÓN 19-21'!P212="Probable",4,IF('EVALUACIÓN 19-21'!P212="Posible",3,IF('EVALUACIÓN 19-21'!P212="Improbable",2,IF('EVALUACIÓN 19-21'!P212="Raro",1)))))</f>
        <v>0</v>
      </c>
      <c r="N205" s="31" t="b">
        <f>IF('EVALUACIÓN 19-21'!Q212="Severo",5,IF('EVALUACIÓN 19-21'!Q212="Mayor",4,IF('EVALUACIÓN 19-21'!Q212="Moderado",3,IF('EVALUACIÓN 19-21'!Q212="Menor",2,IF('EVALUACIÓN 19-21'!Q212="Insignificante",1)))))</f>
        <v>0</v>
      </c>
      <c r="O205" s="31" t="str">
        <f t="shared" si="13"/>
        <v>FALSOFALSO</v>
      </c>
      <c r="Q205" s="31" t="b">
        <f>IF('EVALUACIÓN 19-21'!W212="Casi Seguro",5,IF('EVALUACIÓN 19-21'!W212="Probable",4,IF('EVALUACIÓN 19-21'!W212="Posible",3,IF('EVALUACIÓN 19-21'!W212="Improbable",2,IF('EVALUACIÓN 19-21'!W212="Raro",1)))))</f>
        <v>0</v>
      </c>
      <c r="R205" s="31" t="b">
        <f>IF('EVALUACIÓN 19-21'!X212="Severo",5,IF('EVALUACIÓN 19-21'!X212="Mayor",4,IF('EVALUACIÓN 19-21'!X212="Moderado",3,IF('EVALUACIÓN 19-21'!X212="Menor",2,IF('EVALUACIÓN 19-21'!X212="Insignificante",1)))))</f>
        <v>0</v>
      </c>
      <c r="S205" s="31" t="str">
        <f t="shared" si="14"/>
        <v>FALSOFALSO</v>
      </c>
      <c r="U205" s="31" t="b">
        <f>IF('EVALUACIÓN 22'!O212="Casi Seguro",5,IF('EVALUACIÓN 22'!O212="Probable",4,IF('EVALUACIÓN 22'!O212="Posible",3,IF('EVALUACIÓN 22'!O212="Improbable",2,IF('EVALUACIÓN 22'!O212="Raro",1)))))</f>
        <v>0</v>
      </c>
      <c r="V205" s="31" t="b">
        <f>IF('EVALUACIÓN 22'!P212="Severo",5,IF('EVALUACIÓN 22'!P212="Mayor",4,IF('EVALUACIÓN 22'!P212="Moderado",3,IF('EVALUACIÓN 22'!P212="Menor",2,IF('EVALUACIÓN 22'!P212="Insignificante",1)))))</f>
        <v>0</v>
      </c>
      <c r="W205" s="31" t="str">
        <f t="shared" si="15"/>
        <v>FALSOFALSO</v>
      </c>
    </row>
    <row r="206" spans="9:23" x14ac:dyDescent="0.2">
      <c r="I206" s="31" t="b">
        <f>IF('EVALUACIÓN 19-21'!I213="Casi Seguro",5,IF('EVALUACIÓN 19-21'!I213="Probable",4,IF('EVALUACIÓN 19-21'!I213="Posible",3,IF('EVALUACIÓN 19-21'!I213="Improbable",2,IF('EVALUACIÓN 19-21'!I213="Raro",1)))))</f>
        <v>0</v>
      </c>
      <c r="J206" s="31" t="b">
        <f>IF('EVALUACIÓN 19-21'!J213="Severo",5,IF('EVALUACIÓN 19-21'!J213="Mayor",4,IF('EVALUACIÓN 19-21'!J213="Moderado",3,IF('EVALUACIÓN 19-21'!J213="Menor",2,IF('EVALUACIÓN 19-21'!J213="Insignificante",1)))))</f>
        <v>0</v>
      </c>
      <c r="K206" s="31" t="str">
        <f t="shared" si="12"/>
        <v>FALSOFALSO</v>
      </c>
      <c r="L206" s="32"/>
      <c r="M206" s="31" t="b">
        <f>IF('EVALUACIÓN 19-21'!P213="Casi Seguro",5,IF('EVALUACIÓN 19-21'!P213="Probable",4,IF('EVALUACIÓN 19-21'!P213="Posible",3,IF('EVALUACIÓN 19-21'!P213="Improbable",2,IF('EVALUACIÓN 19-21'!P213="Raro",1)))))</f>
        <v>0</v>
      </c>
      <c r="N206" s="31" t="b">
        <f>IF('EVALUACIÓN 19-21'!Q213="Severo",5,IF('EVALUACIÓN 19-21'!Q213="Mayor",4,IF('EVALUACIÓN 19-21'!Q213="Moderado",3,IF('EVALUACIÓN 19-21'!Q213="Menor",2,IF('EVALUACIÓN 19-21'!Q213="Insignificante",1)))))</f>
        <v>0</v>
      </c>
      <c r="O206" s="31" t="str">
        <f t="shared" si="13"/>
        <v>FALSOFALSO</v>
      </c>
      <c r="Q206" s="31" t="b">
        <f>IF('EVALUACIÓN 19-21'!W213="Casi Seguro",5,IF('EVALUACIÓN 19-21'!W213="Probable",4,IF('EVALUACIÓN 19-21'!W213="Posible",3,IF('EVALUACIÓN 19-21'!W213="Improbable",2,IF('EVALUACIÓN 19-21'!W213="Raro",1)))))</f>
        <v>0</v>
      </c>
      <c r="R206" s="31" t="b">
        <f>IF('EVALUACIÓN 19-21'!X213="Severo",5,IF('EVALUACIÓN 19-21'!X213="Mayor",4,IF('EVALUACIÓN 19-21'!X213="Moderado",3,IF('EVALUACIÓN 19-21'!X213="Menor",2,IF('EVALUACIÓN 19-21'!X213="Insignificante",1)))))</f>
        <v>0</v>
      </c>
      <c r="S206" s="31" t="str">
        <f t="shared" si="14"/>
        <v>FALSOFALSO</v>
      </c>
      <c r="U206" s="31" t="b">
        <f>IF('EVALUACIÓN 22'!O213="Casi Seguro",5,IF('EVALUACIÓN 22'!O213="Probable",4,IF('EVALUACIÓN 22'!O213="Posible",3,IF('EVALUACIÓN 22'!O213="Improbable",2,IF('EVALUACIÓN 22'!O213="Raro",1)))))</f>
        <v>0</v>
      </c>
      <c r="V206" s="31" t="b">
        <f>IF('EVALUACIÓN 22'!P213="Severo",5,IF('EVALUACIÓN 22'!P213="Mayor",4,IF('EVALUACIÓN 22'!P213="Moderado",3,IF('EVALUACIÓN 22'!P213="Menor",2,IF('EVALUACIÓN 22'!P213="Insignificante",1)))))</f>
        <v>0</v>
      </c>
      <c r="W206" s="31" t="str">
        <f t="shared" si="15"/>
        <v>FALSOFALSO</v>
      </c>
    </row>
    <row r="207" spans="9:23" x14ac:dyDescent="0.2">
      <c r="I207" s="31" t="b">
        <f>IF('EVALUACIÓN 19-21'!I214="Casi Seguro",5,IF('EVALUACIÓN 19-21'!I214="Probable",4,IF('EVALUACIÓN 19-21'!I214="Posible",3,IF('EVALUACIÓN 19-21'!I214="Improbable",2,IF('EVALUACIÓN 19-21'!I214="Raro",1)))))</f>
        <v>0</v>
      </c>
      <c r="J207" s="31" t="b">
        <f>IF('EVALUACIÓN 19-21'!J214="Severo",5,IF('EVALUACIÓN 19-21'!J214="Mayor",4,IF('EVALUACIÓN 19-21'!J214="Moderado",3,IF('EVALUACIÓN 19-21'!J214="Menor",2,IF('EVALUACIÓN 19-21'!J214="Insignificante",1)))))</f>
        <v>0</v>
      </c>
      <c r="K207" s="31" t="str">
        <f t="shared" si="12"/>
        <v>FALSOFALSO</v>
      </c>
      <c r="L207" s="32"/>
      <c r="M207" s="31" t="b">
        <f>IF('EVALUACIÓN 19-21'!P214="Casi Seguro",5,IF('EVALUACIÓN 19-21'!P214="Probable",4,IF('EVALUACIÓN 19-21'!P214="Posible",3,IF('EVALUACIÓN 19-21'!P214="Improbable",2,IF('EVALUACIÓN 19-21'!P214="Raro",1)))))</f>
        <v>0</v>
      </c>
      <c r="N207" s="31" t="b">
        <f>IF('EVALUACIÓN 19-21'!Q214="Severo",5,IF('EVALUACIÓN 19-21'!Q214="Mayor",4,IF('EVALUACIÓN 19-21'!Q214="Moderado",3,IF('EVALUACIÓN 19-21'!Q214="Menor",2,IF('EVALUACIÓN 19-21'!Q214="Insignificante",1)))))</f>
        <v>0</v>
      </c>
      <c r="O207" s="31" t="str">
        <f t="shared" si="13"/>
        <v>FALSOFALSO</v>
      </c>
      <c r="Q207" s="31" t="b">
        <f>IF('EVALUACIÓN 19-21'!W214="Casi Seguro",5,IF('EVALUACIÓN 19-21'!W214="Probable",4,IF('EVALUACIÓN 19-21'!W214="Posible",3,IF('EVALUACIÓN 19-21'!W214="Improbable",2,IF('EVALUACIÓN 19-21'!W214="Raro",1)))))</f>
        <v>0</v>
      </c>
      <c r="R207" s="31" t="b">
        <f>IF('EVALUACIÓN 19-21'!X214="Severo",5,IF('EVALUACIÓN 19-21'!X214="Mayor",4,IF('EVALUACIÓN 19-21'!X214="Moderado",3,IF('EVALUACIÓN 19-21'!X214="Menor",2,IF('EVALUACIÓN 19-21'!X214="Insignificante",1)))))</f>
        <v>0</v>
      </c>
      <c r="S207" s="31" t="str">
        <f t="shared" si="14"/>
        <v>FALSOFALSO</v>
      </c>
      <c r="U207" s="31" t="b">
        <f>IF('EVALUACIÓN 22'!O214="Casi Seguro",5,IF('EVALUACIÓN 22'!O214="Probable",4,IF('EVALUACIÓN 22'!O214="Posible",3,IF('EVALUACIÓN 22'!O214="Improbable",2,IF('EVALUACIÓN 22'!O214="Raro",1)))))</f>
        <v>0</v>
      </c>
      <c r="V207" s="31" t="b">
        <f>IF('EVALUACIÓN 22'!P214="Severo",5,IF('EVALUACIÓN 22'!P214="Mayor",4,IF('EVALUACIÓN 22'!P214="Moderado",3,IF('EVALUACIÓN 22'!P214="Menor",2,IF('EVALUACIÓN 22'!P214="Insignificante",1)))))</f>
        <v>0</v>
      </c>
      <c r="W207" s="31" t="str">
        <f t="shared" si="15"/>
        <v>FALSOFALSO</v>
      </c>
    </row>
    <row r="208" spans="9:23" x14ac:dyDescent="0.2">
      <c r="I208" s="31" t="b">
        <f>IF('EVALUACIÓN 19-21'!I215="Casi Seguro",5,IF('EVALUACIÓN 19-21'!I215="Probable",4,IF('EVALUACIÓN 19-21'!I215="Posible",3,IF('EVALUACIÓN 19-21'!I215="Improbable",2,IF('EVALUACIÓN 19-21'!I215="Raro",1)))))</f>
        <v>0</v>
      </c>
      <c r="J208" s="31" t="b">
        <f>IF('EVALUACIÓN 19-21'!J215="Severo",5,IF('EVALUACIÓN 19-21'!J215="Mayor",4,IF('EVALUACIÓN 19-21'!J215="Moderado",3,IF('EVALUACIÓN 19-21'!J215="Menor",2,IF('EVALUACIÓN 19-21'!J215="Insignificante",1)))))</f>
        <v>0</v>
      </c>
      <c r="K208" s="31" t="str">
        <f t="shared" si="12"/>
        <v>FALSOFALSO</v>
      </c>
      <c r="L208" s="32"/>
      <c r="M208" s="31" t="b">
        <f>IF('EVALUACIÓN 19-21'!P215="Casi Seguro",5,IF('EVALUACIÓN 19-21'!P215="Probable",4,IF('EVALUACIÓN 19-21'!P215="Posible",3,IF('EVALUACIÓN 19-21'!P215="Improbable",2,IF('EVALUACIÓN 19-21'!P215="Raro",1)))))</f>
        <v>0</v>
      </c>
      <c r="N208" s="31" t="b">
        <f>IF('EVALUACIÓN 19-21'!Q215="Severo",5,IF('EVALUACIÓN 19-21'!Q215="Mayor",4,IF('EVALUACIÓN 19-21'!Q215="Moderado",3,IF('EVALUACIÓN 19-21'!Q215="Menor",2,IF('EVALUACIÓN 19-21'!Q215="Insignificante",1)))))</f>
        <v>0</v>
      </c>
      <c r="O208" s="31" t="str">
        <f t="shared" si="13"/>
        <v>FALSOFALSO</v>
      </c>
      <c r="Q208" s="31" t="b">
        <f>IF('EVALUACIÓN 19-21'!W215="Casi Seguro",5,IF('EVALUACIÓN 19-21'!W215="Probable",4,IF('EVALUACIÓN 19-21'!W215="Posible",3,IF('EVALUACIÓN 19-21'!W215="Improbable",2,IF('EVALUACIÓN 19-21'!W215="Raro",1)))))</f>
        <v>0</v>
      </c>
      <c r="R208" s="31" t="b">
        <f>IF('EVALUACIÓN 19-21'!X215="Severo",5,IF('EVALUACIÓN 19-21'!X215="Mayor",4,IF('EVALUACIÓN 19-21'!X215="Moderado",3,IF('EVALUACIÓN 19-21'!X215="Menor",2,IF('EVALUACIÓN 19-21'!X215="Insignificante",1)))))</f>
        <v>0</v>
      </c>
      <c r="S208" s="31" t="str">
        <f t="shared" si="14"/>
        <v>FALSOFALSO</v>
      </c>
      <c r="U208" s="31" t="b">
        <f>IF('EVALUACIÓN 22'!O215="Casi Seguro",5,IF('EVALUACIÓN 22'!O215="Probable",4,IF('EVALUACIÓN 22'!O215="Posible",3,IF('EVALUACIÓN 22'!O215="Improbable",2,IF('EVALUACIÓN 22'!O215="Raro",1)))))</f>
        <v>0</v>
      </c>
      <c r="V208" s="31" t="b">
        <f>IF('EVALUACIÓN 22'!P215="Severo",5,IF('EVALUACIÓN 22'!P215="Mayor",4,IF('EVALUACIÓN 22'!P215="Moderado",3,IF('EVALUACIÓN 22'!P215="Menor",2,IF('EVALUACIÓN 22'!P215="Insignificante",1)))))</f>
        <v>0</v>
      </c>
      <c r="W208" s="31" t="str">
        <f t="shared" si="15"/>
        <v>FALSOFALSO</v>
      </c>
    </row>
    <row r="209" spans="9:23" x14ac:dyDescent="0.2">
      <c r="I209" s="31" t="b">
        <f>IF('EVALUACIÓN 19-21'!I216="Casi Seguro",5,IF('EVALUACIÓN 19-21'!I216="Probable",4,IF('EVALUACIÓN 19-21'!I216="Posible",3,IF('EVALUACIÓN 19-21'!I216="Improbable",2,IF('EVALUACIÓN 19-21'!I216="Raro",1)))))</f>
        <v>0</v>
      </c>
      <c r="J209" s="31" t="b">
        <f>IF('EVALUACIÓN 19-21'!J216="Severo",5,IF('EVALUACIÓN 19-21'!J216="Mayor",4,IF('EVALUACIÓN 19-21'!J216="Moderado",3,IF('EVALUACIÓN 19-21'!J216="Menor",2,IF('EVALUACIÓN 19-21'!J216="Insignificante",1)))))</f>
        <v>0</v>
      </c>
      <c r="K209" s="31" t="str">
        <f t="shared" si="12"/>
        <v>FALSOFALSO</v>
      </c>
      <c r="L209" s="32"/>
      <c r="M209" s="31" t="b">
        <f>IF('EVALUACIÓN 19-21'!P216="Casi Seguro",5,IF('EVALUACIÓN 19-21'!P216="Probable",4,IF('EVALUACIÓN 19-21'!P216="Posible",3,IF('EVALUACIÓN 19-21'!P216="Improbable",2,IF('EVALUACIÓN 19-21'!P216="Raro",1)))))</f>
        <v>0</v>
      </c>
      <c r="N209" s="31" t="b">
        <f>IF('EVALUACIÓN 19-21'!Q216="Severo",5,IF('EVALUACIÓN 19-21'!Q216="Mayor",4,IF('EVALUACIÓN 19-21'!Q216="Moderado",3,IF('EVALUACIÓN 19-21'!Q216="Menor",2,IF('EVALUACIÓN 19-21'!Q216="Insignificante",1)))))</f>
        <v>0</v>
      </c>
      <c r="O209" s="31" t="str">
        <f t="shared" si="13"/>
        <v>FALSOFALSO</v>
      </c>
      <c r="Q209" s="31" t="b">
        <f>IF('EVALUACIÓN 19-21'!W216="Casi Seguro",5,IF('EVALUACIÓN 19-21'!W216="Probable",4,IF('EVALUACIÓN 19-21'!W216="Posible",3,IF('EVALUACIÓN 19-21'!W216="Improbable",2,IF('EVALUACIÓN 19-21'!W216="Raro",1)))))</f>
        <v>0</v>
      </c>
      <c r="R209" s="31" t="b">
        <f>IF('EVALUACIÓN 19-21'!X216="Severo",5,IF('EVALUACIÓN 19-21'!X216="Mayor",4,IF('EVALUACIÓN 19-21'!X216="Moderado",3,IF('EVALUACIÓN 19-21'!X216="Menor",2,IF('EVALUACIÓN 19-21'!X216="Insignificante",1)))))</f>
        <v>0</v>
      </c>
      <c r="S209" s="31" t="str">
        <f t="shared" si="14"/>
        <v>FALSOFALSO</v>
      </c>
      <c r="U209" s="31" t="b">
        <f>IF('EVALUACIÓN 22'!O216="Casi Seguro",5,IF('EVALUACIÓN 22'!O216="Probable",4,IF('EVALUACIÓN 22'!O216="Posible",3,IF('EVALUACIÓN 22'!O216="Improbable",2,IF('EVALUACIÓN 22'!O216="Raro",1)))))</f>
        <v>0</v>
      </c>
      <c r="V209" s="31" t="b">
        <f>IF('EVALUACIÓN 22'!P216="Severo",5,IF('EVALUACIÓN 22'!P216="Mayor",4,IF('EVALUACIÓN 22'!P216="Moderado",3,IF('EVALUACIÓN 22'!P216="Menor",2,IF('EVALUACIÓN 22'!P216="Insignificante",1)))))</f>
        <v>0</v>
      </c>
      <c r="W209" s="31" t="str">
        <f t="shared" si="15"/>
        <v>FALSOFALSO</v>
      </c>
    </row>
    <row r="210" spans="9:23" x14ac:dyDescent="0.2">
      <c r="I210" s="31" t="b">
        <f>IF('EVALUACIÓN 19-21'!I217="Casi Seguro",5,IF('EVALUACIÓN 19-21'!I217="Probable",4,IF('EVALUACIÓN 19-21'!I217="Posible",3,IF('EVALUACIÓN 19-21'!I217="Improbable",2,IF('EVALUACIÓN 19-21'!I217="Raro",1)))))</f>
        <v>0</v>
      </c>
      <c r="J210" s="31" t="b">
        <f>IF('EVALUACIÓN 19-21'!J217="Severo",5,IF('EVALUACIÓN 19-21'!J217="Mayor",4,IF('EVALUACIÓN 19-21'!J217="Moderado",3,IF('EVALUACIÓN 19-21'!J217="Menor",2,IF('EVALUACIÓN 19-21'!J217="Insignificante",1)))))</f>
        <v>0</v>
      </c>
      <c r="K210" s="31" t="str">
        <f t="shared" si="12"/>
        <v>FALSOFALSO</v>
      </c>
      <c r="L210" s="32"/>
      <c r="M210" s="31" t="b">
        <f>IF('EVALUACIÓN 19-21'!P217="Casi Seguro",5,IF('EVALUACIÓN 19-21'!P217="Probable",4,IF('EVALUACIÓN 19-21'!P217="Posible",3,IF('EVALUACIÓN 19-21'!P217="Improbable",2,IF('EVALUACIÓN 19-21'!P217="Raro",1)))))</f>
        <v>0</v>
      </c>
      <c r="N210" s="31" t="b">
        <f>IF('EVALUACIÓN 19-21'!Q217="Severo",5,IF('EVALUACIÓN 19-21'!Q217="Mayor",4,IF('EVALUACIÓN 19-21'!Q217="Moderado",3,IF('EVALUACIÓN 19-21'!Q217="Menor",2,IF('EVALUACIÓN 19-21'!Q217="Insignificante",1)))))</f>
        <v>0</v>
      </c>
      <c r="O210" s="31" t="str">
        <f t="shared" si="13"/>
        <v>FALSOFALSO</v>
      </c>
      <c r="Q210" s="31" t="b">
        <f>IF('EVALUACIÓN 19-21'!W217="Casi Seguro",5,IF('EVALUACIÓN 19-21'!W217="Probable",4,IF('EVALUACIÓN 19-21'!W217="Posible",3,IF('EVALUACIÓN 19-21'!W217="Improbable",2,IF('EVALUACIÓN 19-21'!W217="Raro",1)))))</f>
        <v>0</v>
      </c>
      <c r="R210" s="31" t="b">
        <f>IF('EVALUACIÓN 19-21'!X217="Severo",5,IF('EVALUACIÓN 19-21'!X217="Mayor",4,IF('EVALUACIÓN 19-21'!X217="Moderado",3,IF('EVALUACIÓN 19-21'!X217="Menor",2,IF('EVALUACIÓN 19-21'!X217="Insignificante",1)))))</f>
        <v>0</v>
      </c>
      <c r="S210" s="31" t="str">
        <f t="shared" si="14"/>
        <v>FALSOFALSO</v>
      </c>
      <c r="U210" s="31" t="b">
        <f>IF('EVALUACIÓN 22'!O217="Casi Seguro",5,IF('EVALUACIÓN 22'!O217="Probable",4,IF('EVALUACIÓN 22'!O217="Posible",3,IF('EVALUACIÓN 22'!O217="Improbable",2,IF('EVALUACIÓN 22'!O217="Raro",1)))))</f>
        <v>0</v>
      </c>
      <c r="V210" s="31" t="b">
        <f>IF('EVALUACIÓN 22'!P217="Severo",5,IF('EVALUACIÓN 22'!P217="Mayor",4,IF('EVALUACIÓN 22'!P217="Moderado",3,IF('EVALUACIÓN 22'!P217="Menor",2,IF('EVALUACIÓN 22'!P217="Insignificante",1)))))</f>
        <v>0</v>
      </c>
      <c r="W210" s="31" t="str">
        <f t="shared" si="15"/>
        <v>FALSOFALSO</v>
      </c>
    </row>
    <row r="211" spans="9:23" x14ac:dyDescent="0.2">
      <c r="I211" s="31" t="b">
        <f>IF('EVALUACIÓN 19-21'!I218="Casi Seguro",5,IF('EVALUACIÓN 19-21'!I218="Probable",4,IF('EVALUACIÓN 19-21'!I218="Posible",3,IF('EVALUACIÓN 19-21'!I218="Improbable",2,IF('EVALUACIÓN 19-21'!I218="Raro",1)))))</f>
        <v>0</v>
      </c>
      <c r="J211" s="31" t="b">
        <f>IF('EVALUACIÓN 19-21'!J218="Severo",5,IF('EVALUACIÓN 19-21'!J218="Mayor",4,IF('EVALUACIÓN 19-21'!J218="Moderado",3,IF('EVALUACIÓN 19-21'!J218="Menor",2,IF('EVALUACIÓN 19-21'!J218="Insignificante",1)))))</f>
        <v>0</v>
      </c>
      <c r="K211" s="31" t="str">
        <f t="shared" si="12"/>
        <v>FALSOFALSO</v>
      </c>
      <c r="L211" s="32"/>
      <c r="M211" s="31" t="b">
        <f>IF('EVALUACIÓN 19-21'!P218="Casi Seguro",5,IF('EVALUACIÓN 19-21'!P218="Probable",4,IF('EVALUACIÓN 19-21'!P218="Posible",3,IF('EVALUACIÓN 19-21'!P218="Improbable",2,IF('EVALUACIÓN 19-21'!P218="Raro",1)))))</f>
        <v>0</v>
      </c>
      <c r="N211" s="31" t="b">
        <f>IF('EVALUACIÓN 19-21'!Q218="Severo",5,IF('EVALUACIÓN 19-21'!Q218="Mayor",4,IF('EVALUACIÓN 19-21'!Q218="Moderado",3,IF('EVALUACIÓN 19-21'!Q218="Menor",2,IF('EVALUACIÓN 19-21'!Q218="Insignificante",1)))))</f>
        <v>0</v>
      </c>
      <c r="O211" s="31" t="str">
        <f t="shared" si="13"/>
        <v>FALSOFALSO</v>
      </c>
      <c r="Q211" s="31" t="b">
        <f>IF('EVALUACIÓN 19-21'!W218="Casi Seguro",5,IF('EVALUACIÓN 19-21'!W218="Probable",4,IF('EVALUACIÓN 19-21'!W218="Posible",3,IF('EVALUACIÓN 19-21'!W218="Improbable",2,IF('EVALUACIÓN 19-21'!W218="Raro",1)))))</f>
        <v>0</v>
      </c>
      <c r="R211" s="31" t="b">
        <f>IF('EVALUACIÓN 19-21'!X218="Severo",5,IF('EVALUACIÓN 19-21'!X218="Mayor",4,IF('EVALUACIÓN 19-21'!X218="Moderado",3,IF('EVALUACIÓN 19-21'!X218="Menor",2,IF('EVALUACIÓN 19-21'!X218="Insignificante",1)))))</f>
        <v>0</v>
      </c>
      <c r="S211" s="31" t="str">
        <f t="shared" si="14"/>
        <v>FALSOFALSO</v>
      </c>
      <c r="U211" s="31" t="b">
        <f>IF('EVALUACIÓN 22'!O218="Casi Seguro",5,IF('EVALUACIÓN 22'!O218="Probable",4,IF('EVALUACIÓN 22'!O218="Posible",3,IF('EVALUACIÓN 22'!O218="Improbable",2,IF('EVALUACIÓN 22'!O218="Raro",1)))))</f>
        <v>0</v>
      </c>
      <c r="V211" s="31" t="b">
        <f>IF('EVALUACIÓN 22'!P218="Severo",5,IF('EVALUACIÓN 22'!P218="Mayor",4,IF('EVALUACIÓN 22'!P218="Moderado",3,IF('EVALUACIÓN 22'!P218="Menor",2,IF('EVALUACIÓN 22'!P218="Insignificante",1)))))</f>
        <v>0</v>
      </c>
      <c r="W211" s="31" t="str">
        <f t="shared" si="15"/>
        <v>FALSOFALSO</v>
      </c>
    </row>
    <row r="212" spans="9:23" x14ac:dyDescent="0.2">
      <c r="I212" s="31" t="b">
        <f>IF('EVALUACIÓN 19-21'!I219="Casi Seguro",5,IF('EVALUACIÓN 19-21'!I219="Probable",4,IF('EVALUACIÓN 19-21'!I219="Posible",3,IF('EVALUACIÓN 19-21'!I219="Improbable",2,IF('EVALUACIÓN 19-21'!I219="Raro",1)))))</f>
        <v>0</v>
      </c>
      <c r="J212" s="31" t="b">
        <f>IF('EVALUACIÓN 19-21'!J219="Severo",5,IF('EVALUACIÓN 19-21'!J219="Mayor",4,IF('EVALUACIÓN 19-21'!J219="Moderado",3,IF('EVALUACIÓN 19-21'!J219="Menor",2,IF('EVALUACIÓN 19-21'!J219="Insignificante",1)))))</f>
        <v>0</v>
      </c>
      <c r="K212" s="31" t="str">
        <f t="shared" si="12"/>
        <v>FALSOFALSO</v>
      </c>
      <c r="L212" s="32"/>
      <c r="M212" s="31" t="b">
        <f>IF('EVALUACIÓN 19-21'!P219="Casi Seguro",5,IF('EVALUACIÓN 19-21'!P219="Probable",4,IF('EVALUACIÓN 19-21'!P219="Posible",3,IF('EVALUACIÓN 19-21'!P219="Improbable",2,IF('EVALUACIÓN 19-21'!P219="Raro",1)))))</f>
        <v>0</v>
      </c>
      <c r="N212" s="31" t="b">
        <f>IF('EVALUACIÓN 19-21'!Q219="Severo",5,IF('EVALUACIÓN 19-21'!Q219="Mayor",4,IF('EVALUACIÓN 19-21'!Q219="Moderado",3,IF('EVALUACIÓN 19-21'!Q219="Menor",2,IF('EVALUACIÓN 19-21'!Q219="Insignificante",1)))))</f>
        <v>0</v>
      </c>
      <c r="O212" s="31" t="str">
        <f t="shared" si="13"/>
        <v>FALSOFALSO</v>
      </c>
      <c r="Q212" s="31" t="b">
        <f>IF('EVALUACIÓN 19-21'!W219="Casi Seguro",5,IF('EVALUACIÓN 19-21'!W219="Probable",4,IF('EVALUACIÓN 19-21'!W219="Posible",3,IF('EVALUACIÓN 19-21'!W219="Improbable",2,IF('EVALUACIÓN 19-21'!W219="Raro",1)))))</f>
        <v>0</v>
      </c>
      <c r="R212" s="31" t="b">
        <f>IF('EVALUACIÓN 19-21'!X219="Severo",5,IF('EVALUACIÓN 19-21'!X219="Mayor",4,IF('EVALUACIÓN 19-21'!X219="Moderado",3,IF('EVALUACIÓN 19-21'!X219="Menor",2,IF('EVALUACIÓN 19-21'!X219="Insignificante",1)))))</f>
        <v>0</v>
      </c>
      <c r="S212" s="31" t="str">
        <f t="shared" si="14"/>
        <v>FALSOFALSO</v>
      </c>
      <c r="U212" s="31" t="b">
        <f>IF('EVALUACIÓN 22'!O219="Casi Seguro",5,IF('EVALUACIÓN 22'!O219="Probable",4,IF('EVALUACIÓN 22'!O219="Posible",3,IF('EVALUACIÓN 22'!O219="Improbable",2,IF('EVALUACIÓN 22'!O219="Raro",1)))))</f>
        <v>0</v>
      </c>
      <c r="V212" s="31" t="b">
        <f>IF('EVALUACIÓN 22'!P219="Severo",5,IF('EVALUACIÓN 22'!P219="Mayor",4,IF('EVALUACIÓN 22'!P219="Moderado",3,IF('EVALUACIÓN 22'!P219="Menor",2,IF('EVALUACIÓN 22'!P219="Insignificante",1)))))</f>
        <v>0</v>
      </c>
      <c r="W212" s="31" t="str">
        <f t="shared" si="15"/>
        <v>FALSOFALSO</v>
      </c>
    </row>
    <row r="213" spans="9:23" x14ac:dyDescent="0.2">
      <c r="I213" s="31" t="b">
        <f>IF('EVALUACIÓN 19-21'!I220="Casi Seguro",5,IF('EVALUACIÓN 19-21'!I220="Probable",4,IF('EVALUACIÓN 19-21'!I220="Posible",3,IF('EVALUACIÓN 19-21'!I220="Improbable",2,IF('EVALUACIÓN 19-21'!I220="Raro",1)))))</f>
        <v>0</v>
      </c>
      <c r="J213" s="31" t="b">
        <f>IF('EVALUACIÓN 19-21'!J220="Severo",5,IF('EVALUACIÓN 19-21'!J220="Mayor",4,IF('EVALUACIÓN 19-21'!J220="Moderado",3,IF('EVALUACIÓN 19-21'!J220="Menor",2,IF('EVALUACIÓN 19-21'!J220="Insignificante",1)))))</f>
        <v>0</v>
      </c>
      <c r="K213" s="31" t="str">
        <f t="shared" si="12"/>
        <v>FALSOFALSO</v>
      </c>
      <c r="L213" s="32"/>
      <c r="M213" s="31" t="b">
        <f>IF('EVALUACIÓN 19-21'!P220="Casi Seguro",5,IF('EVALUACIÓN 19-21'!P220="Probable",4,IF('EVALUACIÓN 19-21'!P220="Posible",3,IF('EVALUACIÓN 19-21'!P220="Improbable",2,IF('EVALUACIÓN 19-21'!P220="Raro",1)))))</f>
        <v>0</v>
      </c>
      <c r="N213" s="31" t="b">
        <f>IF('EVALUACIÓN 19-21'!Q220="Severo",5,IF('EVALUACIÓN 19-21'!Q220="Mayor",4,IF('EVALUACIÓN 19-21'!Q220="Moderado",3,IF('EVALUACIÓN 19-21'!Q220="Menor",2,IF('EVALUACIÓN 19-21'!Q220="Insignificante",1)))))</f>
        <v>0</v>
      </c>
      <c r="O213" s="31" t="str">
        <f t="shared" si="13"/>
        <v>FALSOFALSO</v>
      </c>
      <c r="Q213" s="31" t="b">
        <f>IF('EVALUACIÓN 19-21'!W220="Casi Seguro",5,IF('EVALUACIÓN 19-21'!W220="Probable",4,IF('EVALUACIÓN 19-21'!W220="Posible",3,IF('EVALUACIÓN 19-21'!W220="Improbable",2,IF('EVALUACIÓN 19-21'!W220="Raro",1)))))</f>
        <v>0</v>
      </c>
      <c r="R213" s="31" t="b">
        <f>IF('EVALUACIÓN 19-21'!X220="Severo",5,IF('EVALUACIÓN 19-21'!X220="Mayor",4,IF('EVALUACIÓN 19-21'!X220="Moderado",3,IF('EVALUACIÓN 19-21'!X220="Menor",2,IF('EVALUACIÓN 19-21'!X220="Insignificante",1)))))</f>
        <v>0</v>
      </c>
      <c r="S213" s="31" t="str">
        <f t="shared" si="14"/>
        <v>FALSOFALSO</v>
      </c>
      <c r="U213" s="31" t="b">
        <f>IF('EVALUACIÓN 22'!O220="Casi Seguro",5,IF('EVALUACIÓN 22'!O220="Probable",4,IF('EVALUACIÓN 22'!O220="Posible",3,IF('EVALUACIÓN 22'!O220="Improbable",2,IF('EVALUACIÓN 22'!O220="Raro",1)))))</f>
        <v>0</v>
      </c>
      <c r="V213" s="31" t="b">
        <f>IF('EVALUACIÓN 22'!P220="Severo",5,IF('EVALUACIÓN 22'!P220="Mayor",4,IF('EVALUACIÓN 22'!P220="Moderado",3,IF('EVALUACIÓN 22'!P220="Menor",2,IF('EVALUACIÓN 22'!P220="Insignificante",1)))))</f>
        <v>0</v>
      </c>
      <c r="W213" s="31" t="str">
        <f t="shared" si="15"/>
        <v>FALSOFALSO</v>
      </c>
    </row>
    <row r="214" spans="9:23" x14ac:dyDescent="0.2">
      <c r="I214" s="31" t="b">
        <f>IF('EVALUACIÓN 19-21'!I221="Casi Seguro",5,IF('EVALUACIÓN 19-21'!I221="Probable",4,IF('EVALUACIÓN 19-21'!I221="Posible",3,IF('EVALUACIÓN 19-21'!I221="Improbable",2,IF('EVALUACIÓN 19-21'!I221="Raro",1)))))</f>
        <v>0</v>
      </c>
      <c r="J214" s="31" t="b">
        <f>IF('EVALUACIÓN 19-21'!J221="Severo",5,IF('EVALUACIÓN 19-21'!J221="Mayor",4,IF('EVALUACIÓN 19-21'!J221="Moderado",3,IF('EVALUACIÓN 19-21'!J221="Menor",2,IF('EVALUACIÓN 19-21'!J221="Insignificante",1)))))</f>
        <v>0</v>
      </c>
      <c r="K214" s="31" t="str">
        <f t="shared" si="12"/>
        <v>FALSOFALSO</v>
      </c>
      <c r="L214" s="32"/>
      <c r="M214" s="31" t="b">
        <f>IF('EVALUACIÓN 19-21'!P221="Casi Seguro",5,IF('EVALUACIÓN 19-21'!P221="Probable",4,IF('EVALUACIÓN 19-21'!P221="Posible",3,IF('EVALUACIÓN 19-21'!P221="Improbable",2,IF('EVALUACIÓN 19-21'!P221="Raro",1)))))</f>
        <v>0</v>
      </c>
      <c r="N214" s="31" t="b">
        <f>IF('EVALUACIÓN 19-21'!Q221="Severo",5,IF('EVALUACIÓN 19-21'!Q221="Mayor",4,IF('EVALUACIÓN 19-21'!Q221="Moderado",3,IF('EVALUACIÓN 19-21'!Q221="Menor",2,IF('EVALUACIÓN 19-21'!Q221="Insignificante",1)))))</f>
        <v>0</v>
      </c>
      <c r="O214" s="31" t="str">
        <f t="shared" si="13"/>
        <v>FALSOFALSO</v>
      </c>
      <c r="Q214" s="31" t="b">
        <f>IF('EVALUACIÓN 19-21'!W221="Casi Seguro",5,IF('EVALUACIÓN 19-21'!W221="Probable",4,IF('EVALUACIÓN 19-21'!W221="Posible",3,IF('EVALUACIÓN 19-21'!W221="Improbable",2,IF('EVALUACIÓN 19-21'!W221="Raro",1)))))</f>
        <v>0</v>
      </c>
      <c r="R214" s="31" t="b">
        <f>IF('EVALUACIÓN 19-21'!X221="Severo",5,IF('EVALUACIÓN 19-21'!X221="Mayor",4,IF('EVALUACIÓN 19-21'!X221="Moderado",3,IF('EVALUACIÓN 19-21'!X221="Menor",2,IF('EVALUACIÓN 19-21'!X221="Insignificante",1)))))</f>
        <v>0</v>
      </c>
      <c r="S214" s="31" t="str">
        <f t="shared" si="14"/>
        <v>FALSOFALSO</v>
      </c>
      <c r="U214" s="31" t="b">
        <f>IF('EVALUACIÓN 22'!O221="Casi Seguro",5,IF('EVALUACIÓN 22'!O221="Probable",4,IF('EVALUACIÓN 22'!O221="Posible",3,IF('EVALUACIÓN 22'!O221="Improbable",2,IF('EVALUACIÓN 22'!O221="Raro",1)))))</f>
        <v>0</v>
      </c>
      <c r="V214" s="31" t="b">
        <f>IF('EVALUACIÓN 22'!P221="Severo",5,IF('EVALUACIÓN 22'!P221="Mayor",4,IF('EVALUACIÓN 22'!P221="Moderado",3,IF('EVALUACIÓN 22'!P221="Menor",2,IF('EVALUACIÓN 22'!P221="Insignificante",1)))))</f>
        <v>0</v>
      </c>
      <c r="W214" s="31" t="str">
        <f t="shared" si="15"/>
        <v>FALSOFALSO</v>
      </c>
    </row>
    <row r="215" spans="9:23" x14ac:dyDescent="0.2">
      <c r="I215" s="31" t="b">
        <f>IF('EVALUACIÓN 19-21'!I222="Casi Seguro",5,IF('EVALUACIÓN 19-21'!I222="Probable",4,IF('EVALUACIÓN 19-21'!I222="Posible",3,IF('EVALUACIÓN 19-21'!I222="Improbable",2,IF('EVALUACIÓN 19-21'!I222="Raro",1)))))</f>
        <v>0</v>
      </c>
      <c r="J215" s="31" t="b">
        <f>IF('EVALUACIÓN 19-21'!J222="Severo",5,IF('EVALUACIÓN 19-21'!J222="Mayor",4,IF('EVALUACIÓN 19-21'!J222="Moderado",3,IF('EVALUACIÓN 19-21'!J222="Menor",2,IF('EVALUACIÓN 19-21'!J222="Insignificante",1)))))</f>
        <v>0</v>
      </c>
      <c r="K215" s="31" t="str">
        <f t="shared" si="12"/>
        <v>FALSOFALSO</v>
      </c>
      <c r="L215" s="32"/>
      <c r="M215" s="31" t="b">
        <f>IF('EVALUACIÓN 19-21'!P222="Casi Seguro",5,IF('EVALUACIÓN 19-21'!P222="Probable",4,IF('EVALUACIÓN 19-21'!P222="Posible",3,IF('EVALUACIÓN 19-21'!P222="Improbable",2,IF('EVALUACIÓN 19-21'!P222="Raro",1)))))</f>
        <v>0</v>
      </c>
      <c r="N215" s="31" t="b">
        <f>IF('EVALUACIÓN 19-21'!Q222="Severo",5,IF('EVALUACIÓN 19-21'!Q222="Mayor",4,IF('EVALUACIÓN 19-21'!Q222="Moderado",3,IF('EVALUACIÓN 19-21'!Q222="Menor",2,IF('EVALUACIÓN 19-21'!Q222="Insignificante",1)))))</f>
        <v>0</v>
      </c>
      <c r="O215" s="31" t="str">
        <f t="shared" si="13"/>
        <v>FALSOFALSO</v>
      </c>
      <c r="Q215" s="31" t="b">
        <f>IF('EVALUACIÓN 19-21'!W222="Casi Seguro",5,IF('EVALUACIÓN 19-21'!W222="Probable",4,IF('EVALUACIÓN 19-21'!W222="Posible",3,IF('EVALUACIÓN 19-21'!W222="Improbable",2,IF('EVALUACIÓN 19-21'!W222="Raro",1)))))</f>
        <v>0</v>
      </c>
      <c r="R215" s="31" t="b">
        <f>IF('EVALUACIÓN 19-21'!X222="Severo",5,IF('EVALUACIÓN 19-21'!X222="Mayor",4,IF('EVALUACIÓN 19-21'!X222="Moderado",3,IF('EVALUACIÓN 19-21'!X222="Menor",2,IF('EVALUACIÓN 19-21'!X222="Insignificante",1)))))</f>
        <v>0</v>
      </c>
      <c r="S215" s="31" t="str">
        <f t="shared" si="14"/>
        <v>FALSOFALSO</v>
      </c>
      <c r="U215" s="31" t="b">
        <f>IF('EVALUACIÓN 22'!O222="Casi Seguro",5,IF('EVALUACIÓN 22'!O222="Probable",4,IF('EVALUACIÓN 22'!O222="Posible",3,IF('EVALUACIÓN 22'!O222="Improbable",2,IF('EVALUACIÓN 22'!O222="Raro",1)))))</f>
        <v>0</v>
      </c>
      <c r="V215" s="31" t="b">
        <f>IF('EVALUACIÓN 22'!P222="Severo",5,IF('EVALUACIÓN 22'!P222="Mayor",4,IF('EVALUACIÓN 22'!P222="Moderado",3,IF('EVALUACIÓN 22'!P222="Menor",2,IF('EVALUACIÓN 22'!P222="Insignificante",1)))))</f>
        <v>0</v>
      </c>
      <c r="W215" s="31" t="str">
        <f t="shared" si="15"/>
        <v>FALSOFALSO</v>
      </c>
    </row>
    <row r="216" spans="9:23" x14ac:dyDescent="0.2">
      <c r="I216" s="31" t="b">
        <f>IF('EVALUACIÓN 19-21'!I223="Casi Seguro",5,IF('EVALUACIÓN 19-21'!I223="Probable",4,IF('EVALUACIÓN 19-21'!I223="Posible",3,IF('EVALUACIÓN 19-21'!I223="Improbable",2,IF('EVALUACIÓN 19-21'!I223="Raro",1)))))</f>
        <v>0</v>
      </c>
      <c r="J216" s="31" t="b">
        <f>IF('EVALUACIÓN 19-21'!J223="Severo",5,IF('EVALUACIÓN 19-21'!J223="Mayor",4,IF('EVALUACIÓN 19-21'!J223="Moderado",3,IF('EVALUACIÓN 19-21'!J223="Menor",2,IF('EVALUACIÓN 19-21'!J223="Insignificante",1)))))</f>
        <v>0</v>
      </c>
      <c r="K216" s="31" t="str">
        <f t="shared" si="12"/>
        <v>FALSOFALSO</v>
      </c>
      <c r="L216" s="32"/>
      <c r="M216" s="31" t="b">
        <f>IF('EVALUACIÓN 19-21'!P223="Casi Seguro",5,IF('EVALUACIÓN 19-21'!P223="Probable",4,IF('EVALUACIÓN 19-21'!P223="Posible",3,IF('EVALUACIÓN 19-21'!P223="Improbable",2,IF('EVALUACIÓN 19-21'!P223="Raro",1)))))</f>
        <v>0</v>
      </c>
      <c r="N216" s="31" t="b">
        <f>IF('EVALUACIÓN 19-21'!Q223="Severo",5,IF('EVALUACIÓN 19-21'!Q223="Mayor",4,IF('EVALUACIÓN 19-21'!Q223="Moderado",3,IF('EVALUACIÓN 19-21'!Q223="Menor",2,IF('EVALUACIÓN 19-21'!Q223="Insignificante",1)))))</f>
        <v>0</v>
      </c>
      <c r="O216" s="31" t="str">
        <f t="shared" si="13"/>
        <v>FALSOFALSO</v>
      </c>
      <c r="Q216" s="31" t="b">
        <f>IF('EVALUACIÓN 19-21'!W223="Casi Seguro",5,IF('EVALUACIÓN 19-21'!W223="Probable",4,IF('EVALUACIÓN 19-21'!W223="Posible",3,IF('EVALUACIÓN 19-21'!W223="Improbable",2,IF('EVALUACIÓN 19-21'!W223="Raro",1)))))</f>
        <v>0</v>
      </c>
      <c r="R216" s="31" t="b">
        <f>IF('EVALUACIÓN 19-21'!X223="Severo",5,IF('EVALUACIÓN 19-21'!X223="Mayor",4,IF('EVALUACIÓN 19-21'!X223="Moderado",3,IF('EVALUACIÓN 19-21'!X223="Menor",2,IF('EVALUACIÓN 19-21'!X223="Insignificante",1)))))</f>
        <v>0</v>
      </c>
      <c r="S216" s="31" t="str">
        <f t="shared" si="14"/>
        <v>FALSOFALSO</v>
      </c>
      <c r="U216" s="31" t="b">
        <f>IF('EVALUACIÓN 22'!O223="Casi Seguro",5,IF('EVALUACIÓN 22'!O223="Probable",4,IF('EVALUACIÓN 22'!O223="Posible",3,IF('EVALUACIÓN 22'!O223="Improbable",2,IF('EVALUACIÓN 22'!O223="Raro",1)))))</f>
        <v>0</v>
      </c>
      <c r="V216" s="31" t="b">
        <f>IF('EVALUACIÓN 22'!P223="Severo",5,IF('EVALUACIÓN 22'!P223="Mayor",4,IF('EVALUACIÓN 22'!P223="Moderado",3,IF('EVALUACIÓN 22'!P223="Menor",2,IF('EVALUACIÓN 22'!P223="Insignificante",1)))))</f>
        <v>0</v>
      </c>
      <c r="W216" s="31" t="str">
        <f t="shared" si="15"/>
        <v>FALSOFALSO</v>
      </c>
    </row>
    <row r="217" spans="9:23" x14ac:dyDescent="0.2">
      <c r="I217" s="31" t="b">
        <f>IF('EVALUACIÓN 19-21'!I224="Casi Seguro",5,IF('EVALUACIÓN 19-21'!I224="Probable",4,IF('EVALUACIÓN 19-21'!I224="Posible",3,IF('EVALUACIÓN 19-21'!I224="Improbable",2,IF('EVALUACIÓN 19-21'!I224="Raro",1)))))</f>
        <v>0</v>
      </c>
      <c r="J217" s="31" t="b">
        <f>IF('EVALUACIÓN 19-21'!J224="Severo",5,IF('EVALUACIÓN 19-21'!J224="Mayor",4,IF('EVALUACIÓN 19-21'!J224="Moderado",3,IF('EVALUACIÓN 19-21'!J224="Menor",2,IF('EVALUACIÓN 19-21'!J224="Insignificante",1)))))</f>
        <v>0</v>
      </c>
      <c r="K217" s="31" t="str">
        <f t="shared" si="12"/>
        <v>FALSOFALSO</v>
      </c>
      <c r="L217" s="32"/>
      <c r="M217" s="31" t="b">
        <f>IF('EVALUACIÓN 19-21'!P224="Casi Seguro",5,IF('EVALUACIÓN 19-21'!P224="Probable",4,IF('EVALUACIÓN 19-21'!P224="Posible",3,IF('EVALUACIÓN 19-21'!P224="Improbable",2,IF('EVALUACIÓN 19-21'!P224="Raro",1)))))</f>
        <v>0</v>
      </c>
      <c r="N217" s="31" t="b">
        <f>IF('EVALUACIÓN 19-21'!Q224="Severo",5,IF('EVALUACIÓN 19-21'!Q224="Mayor",4,IF('EVALUACIÓN 19-21'!Q224="Moderado",3,IF('EVALUACIÓN 19-21'!Q224="Menor",2,IF('EVALUACIÓN 19-21'!Q224="Insignificante",1)))))</f>
        <v>0</v>
      </c>
      <c r="O217" s="31" t="str">
        <f t="shared" si="13"/>
        <v>FALSOFALSO</v>
      </c>
      <c r="Q217" s="31" t="b">
        <f>IF('EVALUACIÓN 19-21'!W224="Casi Seguro",5,IF('EVALUACIÓN 19-21'!W224="Probable",4,IF('EVALUACIÓN 19-21'!W224="Posible",3,IF('EVALUACIÓN 19-21'!W224="Improbable",2,IF('EVALUACIÓN 19-21'!W224="Raro",1)))))</f>
        <v>0</v>
      </c>
      <c r="R217" s="31" t="b">
        <f>IF('EVALUACIÓN 19-21'!X224="Severo",5,IF('EVALUACIÓN 19-21'!X224="Mayor",4,IF('EVALUACIÓN 19-21'!X224="Moderado",3,IF('EVALUACIÓN 19-21'!X224="Menor",2,IF('EVALUACIÓN 19-21'!X224="Insignificante",1)))))</f>
        <v>0</v>
      </c>
      <c r="S217" s="31" t="str">
        <f t="shared" si="14"/>
        <v>FALSOFALSO</v>
      </c>
      <c r="U217" s="31" t="b">
        <f>IF('EVALUACIÓN 22'!O224="Casi Seguro",5,IF('EVALUACIÓN 22'!O224="Probable",4,IF('EVALUACIÓN 22'!O224="Posible",3,IF('EVALUACIÓN 22'!O224="Improbable",2,IF('EVALUACIÓN 22'!O224="Raro",1)))))</f>
        <v>0</v>
      </c>
      <c r="V217" s="31" t="b">
        <f>IF('EVALUACIÓN 22'!P224="Severo",5,IF('EVALUACIÓN 22'!P224="Mayor",4,IF('EVALUACIÓN 22'!P224="Moderado",3,IF('EVALUACIÓN 22'!P224="Menor",2,IF('EVALUACIÓN 22'!P224="Insignificante",1)))))</f>
        <v>0</v>
      </c>
      <c r="W217" s="31" t="str">
        <f t="shared" si="15"/>
        <v>FALSOFALSO</v>
      </c>
    </row>
    <row r="218" spans="9:23" x14ac:dyDescent="0.2">
      <c r="I218" s="31" t="b">
        <f>IF('EVALUACIÓN 19-21'!I225="Casi Seguro",5,IF('EVALUACIÓN 19-21'!I225="Probable",4,IF('EVALUACIÓN 19-21'!I225="Posible",3,IF('EVALUACIÓN 19-21'!I225="Improbable",2,IF('EVALUACIÓN 19-21'!I225="Raro",1)))))</f>
        <v>0</v>
      </c>
      <c r="J218" s="31" t="b">
        <f>IF('EVALUACIÓN 19-21'!J225="Severo",5,IF('EVALUACIÓN 19-21'!J225="Mayor",4,IF('EVALUACIÓN 19-21'!J225="Moderado",3,IF('EVALUACIÓN 19-21'!J225="Menor",2,IF('EVALUACIÓN 19-21'!J225="Insignificante",1)))))</f>
        <v>0</v>
      </c>
      <c r="K218" s="31" t="str">
        <f t="shared" si="12"/>
        <v>FALSOFALSO</v>
      </c>
      <c r="L218" s="32"/>
      <c r="M218" s="31" t="b">
        <f>IF('EVALUACIÓN 19-21'!P225="Casi Seguro",5,IF('EVALUACIÓN 19-21'!P225="Probable",4,IF('EVALUACIÓN 19-21'!P225="Posible",3,IF('EVALUACIÓN 19-21'!P225="Improbable",2,IF('EVALUACIÓN 19-21'!P225="Raro",1)))))</f>
        <v>0</v>
      </c>
      <c r="N218" s="31" t="b">
        <f>IF('EVALUACIÓN 19-21'!Q225="Severo",5,IF('EVALUACIÓN 19-21'!Q225="Mayor",4,IF('EVALUACIÓN 19-21'!Q225="Moderado",3,IF('EVALUACIÓN 19-21'!Q225="Menor",2,IF('EVALUACIÓN 19-21'!Q225="Insignificante",1)))))</f>
        <v>0</v>
      </c>
      <c r="O218" s="31" t="str">
        <f t="shared" si="13"/>
        <v>FALSOFALSO</v>
      </c>
      <c r="Q218" s="31" t="b">
        <f>IF('EVALUACIÓN 19-21'!W225="Casi Seguro",5,IF('EVALUACIÓN 19-21'!W225="Probable",4,IF('EVALUACIÓN 19-21'!W225="Posible",3,IF('EVALUACIÓN 19-21'!W225="Improbable",2,IF('EVALUACIÓN 19-21'!W225="Raro",1)))))</f>
        <v>0</v>
      </c>
      <c r="R218" s="31" t="b">
        <f>IF('EVALUACIÓN 19-21'!X225="Severo",5,IF('EVALUACIÓN 19-21'!X225="Mayor",4,IF('EVALUACIÓN 19-21'!X225="Moderado",3,IF('EVALUACIÓN 19-21'!X225="Menor",2,IF('EVALUACIÓN 19-21'!X225="Insignificante",1)))))</f>
        <v>0</v>
      </c>
      <c r="S218" s="31" t="str">
        <f t="shared" si="14"/>
        <v>FALSOFALSO</v>
      </c>
      <c r="U218" s="31" t="b">
        <f>IF('EVALUACIÓN 22'!O225="Casi Seguro",5,IF('EVALUACIÓN 22'!O225="Probable",4,IF('EVALUACIÓN 22'!O225="Posible",3,IF('EVALUACIÓN 22'!O225="Improbable",2,IF('EVALUACIÓN 22'!O225="Raro",1)))))</f>
        <v>0</v>
      </c>
      <c r="V218" s="31" t="b">
        <f>IF('EVALUACIÓN 22'!P225="Severo",5,IF('EVALUACIÓN 22'!P225="Mayor",4,IF('EVALUACIÓN 22'!P225="Moderado",3,IF('EVALUACIÓN 22'!P225="Menor",2,IF('EVALUACIÓN 22'!P225="Insignificante",1)))))</f>
        <v>0</v>
      </c>
      <c r="W218" s="31" t="str">
        <f t="shared" si="15"/>
        <v>FALSOFALSO</v>
      </c>
    </row>
    <row r="219" spans="9:23" x14ac:dyDescent="0.2">
      <c r="I219" s="31" t="b">
        <f>IF('EVALUACIÓN 19-21'!I226="Casi Seguro",5,IF('EVALUACIÓN 19-21'!I226="Probable",4,IF('EVALUACIÓN 19-21'!I226="Posible",3,IF('EVALUACIÓN 19-21'!I226="Improbable",2,IF('EVALUACIÓN 19-21'!I226="Raro",1)))))</f>
        <v>0</v>
      </c>
      <c r="J219" s="31" t="b">
        <f>IF('EVALUACIÓN 19-21'!J226="Severo",5,IF('EVALUACIÓN 19-21'!J226="Mayor",4,IF('EVALUACIÓN 19-21'!J226="Moderado",3,IF('EVALUACIÓN 19-21'!J226="Menor",2,IF('EVALUACIÓN 19-21'!J226="Insignificante",1)))))</f>
        <v>0</v>
      </c>
      <c r="K219" s="31" t="str">
        <f t="shared" si="12"/>
        <v>FALSOFALSO</v>
      </c>
      <c r="L219" s="32"/>
      <c r="M219" s="31" t="b">
        <f>IF('EVALUACIÓN 19-21'!P226="Casi Seguro",5,IF('EVALUACIÓN 19-21'!P226="Probable",4,IF('EVALUACIÓN 19-21'!P226="Posible",3,IF('EVALUACIÓN 19-21'!P226="Improbable",2,IF('EVALUACIÓN 19-21'!P226="Raro",1)))))</f>
        <v>0</v>
      </c>
      <c r="N219" s="31" t="b">
        <f>IF('EVALUACIÓN 19-21'!Q226="Severo",5,IF('EVALUACIÓN 19-21'!Q226="Mayor",4,IF('EVALUACIÓN 19-21'!Q226="Moderado",3,IF('EVALUACIÓN 19-21'!Q226="Menor",2,IF('EVALUACIÓN 19-21'!Q226="Insignificante",1)))))</f>
        <v>0</v>
      </c>
      <c r="O219" s="31" t="str">
        <f t="shared" si="13"/>
        <v>FALSOFALSO</v>
      </c>
      <c r="Q219" s="31" t="b">
        <f>IF('EVALUACIÓN 19-21'!W226="Casi Seguro",5,IF('EVALUACIÓN 19-21'!W226="Probable",4,IF('EVALUACIÓN 19-21'!W226="Posible",3,IF('EVALUACIÓN 19-21'!W226="Improbable",2,IF('EVALUACIÓN 19-21'!W226="Raro",1)))))</f>
        <v>0</v>
      </c>
      <c r="R219" s="31" t="b">
        <f>IF('EVALUACIÓN 19-21'!X226="Severo",5,IF('EVALUACIÓN 19-21'!X226="Mayor",4,IF('EVALUACIÓN 19-21'!X226="Moderado",3,IF('EVALUACIÓN 19-21'!X226="Menor",2,IF('EVALUACIÓN 19-21'!X226="Insignificante",1)))))</f>
        <v>0</v>
      </c>
      <c r="S219" s="31" t="str">
        <f t="shared" si="14"/>
        <v>FALSOFALSO</v>
      </c>
      <c r="U219" s="31" t="b">
        <f>IF('EVALUACIÓN 22'!O226="Casi Seguro",5,IF('EVALUACIÓN 22'!O226="Probable",4,IF('EVALUACIÓN 22'!O226="Posible",3,IF('EVALUACIÓN 22'!O226="Improbable",2,IF('EVALUACIÓN 22'!O226="Raro",1)))))</f>
        <v>0</v>
      </c>
      <c r="V219" s="31" t="b">
        <f>IF('EVALUACIÓN 22'!P226="Severo",5,IF('EVALUACIÓN 22'!P226="Mayor",4,IF('EVALUACIÓN 22'!P226="Moderado",3,IF('EVALUACIÓN 22'!P226="Menor",2,IF('EVALUACIÓN 22'!P226="Insignificante",1)))))</f>
        <v>0</v>
      </c>
      <c r="W219" s="31" t="str">
        <f t="shared" si="15"/>
        <v>FALSOFALSO</v>
      </c>
    </row>
    <row r="220" spans="9:23" x14ac:dyDescent="0.2">
      <c r="I220" s="31" t="b">
        <f>IF('EVALUACIÓN 19-21'!I227="Casi Seguro",5,IF('EVALUACIÓN 19-21'!I227="Probable",4,IF('EVALUACIÓN 19-21'!I227="Posible",3,IF('EVALUACIÓN 19-21'!I227="Improbable",2,IF('EVALUACIÓN 19-21'!I227="Raro",1)))))</f>
        <v>0</v>
      </c>
      <c r="J220" s="31" t="b">
        <f>IF('EVALUACIÓN 19-21'!J227="Severo",5,IF('EVALUACIÓN 19-21'!J227="Mayor",4,IF('EVALUACIÓN 19-21'!J227="Moderado",3,IF('EVALUACIÓN 19-21'!J227="Menor",2,IF('EVALUACIÓN 19-21'!J227="Insignificante",1)))))</f>
        <v>0</v>
      </c>
      <c r="K220" s="31" t="str">
        <f t="shared" si="12"/>
        <v>FALSOFALSO</v>
      </c>
      <c r="L220" s="32"/>
      <c r="M220" s="31" t="b">
        <f>IF('EVALUACIÓN 19-21'!P227="Casi Seguro",5,IF('EVALUACIÓN 19-21'!P227="Probable",4,IF('EVALUACIÓN 19-21'!P227="Posible",3,IF('EVALUACIÓN 19-21'!P227="Improbable",2,IF('EVALUACIÓN 19-21'!P227="Raro",1)))))</f>
        <v>0</v>
      </c>
      <c r="N220" s="31" t="b">
        <f>IF('EVALUACIÓN 19-21'!Q227="Severo",5,IF('EVALUACIÓN 19-21'!Q227="Mayor",4,IF('EVALUACIÓN 19-21'!Q227="Moderado",3,IF('EVALUACIÓN 19-21'!Q227="Menor",2,IF('EVALUACIÓN 19-21'!Q227="Insignificante",1)))))</f>
        <v>0</v>
      </c>
      <c r="O220" s="31" t="str">
        <f t="shared" si="13"/>
        <v>FALSOFALSO</v>
      </c>
      <c r="Q220" s="31" t="b">
        <f>IF('EVALUACIÓN 19-21'!W227="Casi Seguro",5,IF('EVALUACIÓN 19-21'!W227="Probable",4,IF('EVALUACIÓN 19-21'!W227="Posible",3,IF('EVALUACIÓN 19-21'!W227="Improbable",2,IF('EVALUACIÓN 19-21'!W227="Raro",1)))))</f>
        <v>0</v>
      </c>
      <c r="R220" s="31" t="b">
        <f>IF('EVALUACIÓN 19-21'!X227="Severo",5,IF('EVALUACIÓN 19-21'!X227="Mayor",4,IF('EVALUACIÓN 19-21'!X227="Moderado",3,IF('EVALUACIÓN 19-21'!X227="Menor",2,IF('EVALUACIÓN 19-21'!X227="Insignificante",1)))))</f>
        <v>0</v>
      </c>
      <c r="S220" s="31" t="str">
        <f t="shared" si="14"/>
        <v>FALSOFALSO</v>
      </c>
      <c r="U220" s="31" t="b">
        <f>IF('EVALUACIÓN 22'!O227="Casi Seguro",5,IF('EVALUACIÓN 22'!O227="Probable",4,IF('EVALUACIÓN 22'!O227="Posible",3,IF('EVALUACIÓN 22'!O227="Improbable",2,IF('EVALUACIÓN 22'!O227="Raro",1)))))</f>
        <v>0</v>
      </c>
      <c r="V220" s="31" t="b">
        <f>IF('EVALUACIÓN 22'!P227="Severo",5,IF('EVALUACIÓN 22'!P227="Mayor",4,IF('EVALUACIÓN 22'!P227="Moderado",3,IF('EVALUACIÓN 22'!P227="Menor",2,IF('EVALUACIÓN 22'!P227="Insignificante",1)))))</f>
        <v>0</v>
      </c>
      <c r="W220" s="31" t="str">
        <f t="shared" si="15"/>
        <v>FALSOFALSO</v>
      </c>
    </row>
    <row r="221" spans="9:23" x14ac:dyDescent="0.2">
      <c r="I221" s="31" t="b">
        <f>IF('EVALUACIÓN 19-21'!I228="Casi Seguro",5,IF('EVALUACIÓN 19-21'!I228="Probable",4,IF('EVALUACIÓN 19-21'!I228="Posible",3,IF('EVALUACIÓN 19-21'!I228="Improbable",2,IF('EVALUACIÓN 19-21'!I228="Raro",1)))))</f>
        <v>0</v>
      </c>
      <c r="J221" s="31" t="b">
        <f>IF('EVALUACIÓN 19-21'!J228="Severo",5,IF('EVALUACIÓN 19-21'!J228="Mayor",4,IF('EVALUACIÓN 19-21'!J228="Moderado",3,IF('EVALUACIÓN 19-21'!J228="Menor",2,IF('EVALUACIÓN 19-21'!J228="Insignificante",1)))))</f>
        <v>0</v>
      </c>
      <c r="K221" s="31" t="str">
        <f t="shared" si="12"/>
        <v>FALSOFALSO</v>
      </c>
      <c r="L221" s="32"/>
      <c r="M221" s="31" t="b">
        <f>IF('EVALUACIÓN 19-21'!P228="Casi Seguro",5,IF('EVALUACIÓN 19-21'!P228="Probable",4,IF('EVALUACIÓN 19-21'!P228="Posible",3,IF('EVALUACIÓN 19-21'!P228="Improbable",2,IF('EVALUACIÓN 19-21'!P228="Raro",1)))))</f>
        <v>0</v>
      </c>
      <c r="N221" s="31" t="b">
        <f>IF('EVALUACIÓN 19-21'!Q228="Severo",5,IF('EVALUACIÓN 19-21'!Q228="Mayor",4,IF('EVALUACIÓN 19-21'!Q228="Moderado",3,IF('EVALUACIÓN 19-21'!Q228="Menor",2,IF('EVALUACIÓN 19-21'!Q228="Insignificante",1)))))</f>
        <v>0</v>
      </c>
      <c r="O221" s="31" t="str">
        <f t="shared" si="13"/>
        <v>FALSOFALSO</v>
      </c>
      <c r="Q221" s="31" t="b">
        <f>IF('EVALUACIÓN 19-21'!W228="Casi Seguro",5,IF('EVALUACIÓN 19-21'!W228="Probable",4,IF('EVALUACIÓN 19-21'!W228="Posible",3,IF('EVALUACIÓN 19-21'!W228="Improbable",2,IF('EVALUACIÓN 19-21'!W228="Raro",1)))))</f>
        <v>0</v>
      </c>
      <c r="R221" s="31" t="b">
        <f>IF('EVALUACIÓN 19-21'!X228="Severo",5,IF('EVALUACIÓN 19-21'!X228="Mayor",4,IF('EVALUACIÓN 19-21'!X228="Moderado",3,IF('EVALUACIÓN 19-21'!X228="Menor",2,IF('EVALUACIÓN 19-21'!X228="Insignificante",1)))))</f>
        <v>0</v>
      </c>
      <c r="S221" s="31" t="str">
        <f t="shared" si="14"/>
        <v>FALSOFALSO</v>
      </c>
      <c r="U221" s="31" t="b">
        <f>IF('EVALUACIÓN 22'!O228="Casi Seguro",5,IF('EVALUACIÓN 22'!O228="Probable",4,IF('EVALUACIÓN 22'!O228="Posible",3,IF('EVALUACIÓN 22'!O228="Improbable",2,IF('EVALUACIÓN 22'!O228="Raro",1)))))</f>
        <v>0</v>
      </c>
      <c r="V221" s="31" t="b">
        <f>IF('EVALUACIÓN 22'!P228="Severo",5,IF('EVALUACIÓN 22'!P228="Mayor",4,IF('EVALUACIÓN 22'!P228="Moderado",3,IF('EVALUACIÓN 22'!P228="Menor",2,IF('EVALUACIÓN 22'!P228="Insignificante",1)))))</f>
        <v>0</v>
      </c>
      <c r="W221" s="31" t="str">
        <f t="shared" si="15"/>
        <v>FALSOFALSO</v>
      </c>
    </row>
    <row r="222" spans="9:23" x14ac:dyDescent="0.2">
      <c r="I222" s="31" t="b">
        <f>IF('EVALUACIÓN 19-21'!I229="Casi Seguro",5,IF('EVALUACIÓN 19-21'!I229="Probable",4,IF('EVALUACIÓN 19-21'!I229="Posible",3,IF('EVALUACIÓN 19-21'!I229="Improbable",2,IF('EVALUACIÓN 19-21'!I229="Raro",1)))))</f>
        <v>0</v>
      </c>
      <c r="J222" s="31" t="b">
        <f>IF('EVALUACIÓN 19-21'!J229="Severo",5,IF('EVALUACIÓN 19-21'!J229="Mayor",4,IF('EVALUACIÓN 19-21'!J229="Moderado",3,IF('EVALUACIÓN 19-21'!J229="Menor",2,IF('EVALUACIÓN 19-21'!J229="Insignificante",1)))))</f>
        <v>0</v>
      </c>
      <c r="K222" s="31" t="str">
        <f t="shared" si="12"/>
        <v>FALSOFALSO</v>
      </c>
      <c r="L222" s="32"/>
      <c r="M222" s="31" t="b">
        <f>IF('EVALUACIÓN 19-21'!P229="Casi Seguro",5,IF('EVALUACIÓN 19-21'!P229="Probable",4,IF('EVALUACIÓN 19-21'!P229="Posible",3,IF('EVALUACIÓN 19-21'!P229="Improbable",2,IF('EVALUACIÓN 19-21'!P229="Raro",1)))))</f>
        <v>0</v>
      </c>
      <c r="N222" s="31" t="b">
        <f>IF('EVALUACIÓN 19-21'!Q229="Severo",5,IF('EVALUACIÓN 19-21'!Q229="Mayor",4,IF('EVALUACIÓN 19-21'!Q229="Moderado",3,IF('EVALUACIÓN 19-21'!Q229="Menor",2,IF('EVALUACIÓN 19-21'!Q229="Insignificante",1)))))</f>
        <v>0</v>
      </c>
      <c r="O222" s="31" t="str">
        <f t="shared" si="13"/>
        <v>FALSOFALSO</v>
      </c>
      <c r="Q222" s="31" t="b">
        <f>IF('EVALUACIÓN 19-21'!W229="Casi Seguro",5,IF('EVALUACIÓN 19-21'!W229="Probable",4,IF('EVALUACIÓN 19-21'!W229="Posible",3,IF('EVALUACIÓN 19-21'!W229="Improbable",2,IF('EVALUACIÓN 19-21'!W229="Raro",1)))))</f>
        <v>0</v>
      </c>
      <c r="R222" s="31" t="b">
        <f>IF('EVALUACIÓN 19-21'!X229="Severo",5,IF('EVALUACIÓN 19-21'!X229="Mayor",4,IF('EVALUACIÓN 19-21'!X229="Moderado",3,IF('EVALUACIÓN 19-21'!X229="Menor",2,IF('EVALUACIÓN 19-21'!X229="Insignificante",1)))))</f>
        <v>0</v>
      </c>
      <c r="S222" s="31" t="str">
        <f t="shared" si="14"/>
        <v>FALSOFALSO</v>
      </c>
      <c r="U222" s="31" t="b">
        <f>IF('EVALUACIÓN 22'!O229="Casi Seguro",5,IF('EVALUACIÓN 22'!O229="Probable",4,IF('EVALUACIÓN 22'!O229="Posible",3,IF('EVALUACIÓN 22'!O229="Improbable",2,IF('EVALUACIÓN 22'!O229="Raro",1)))))</f>
        <v>0</v>
      </c>
      <c r="V222" s="31" t="b">
        <f>IF('EVALUACIÓN 22'!P229="Severo",5,IF('EVALUACIÓN 22'!P229="Mayor",4,IF('EVALUACIÓN 22'!P229="Moderado",3,IF('EVALUACIÓN 22'!P229="Menor",2,IF('EVALUACIÓN 22'!P229="Insignificante",1)))))</f>
        <v>0</v>
      </c>
      <c r="W222" s="31" t="str">
        <f t="shared" si="15"/>
        <v>FALSOFALSO</v>
      </c>
    </row>
    <row r="223" spans="9:23" x14ac:dyDescent="0.2">
      <c r="I223" s="31" t="b">
        <f>IF('EVALUACIÓN 19-21'!I230="Casi Seguro",5,IF('EVALUACIÓN 19-21'!I230="Probable",4,IF('EVALUACIÓN 19-21'!I230="Posible",3,IF('EVALUACIÓN 19-21'!I230="Improbable",2,IF('EVALUACIÓN 19-21'!I230="Raro",1)))))</f>
        <v>0</v>
      </c>
      <c r="J223" s="31" t="b">
        <f>IF('EVALUACIÓN 19-21'!J230="Severo",5,IF('EVALUACIÓN 19-21'!J230="Mayor",4,IF('EVALUACIÓN 19-21'!J230="Moderado",3,IF('EVALUACIÓN 19-21'!J230="Menor",2,IF('EVALUACIÓN 19-21'!J230="Insignificante",1)))))</f>
        <v>0</v>
      </c>
      <c r="K223" s="31" t="str">
        <f t="shared" si="12"/>
        <v>FALSOFALSO</v>
      </c>
      <c r="L223" s="32"/>
      <c r="M223" s="31" t="b">
        <f>IF('EVALUACIÓN 19-21'!P230="Casi Seguro",5,IF('EVALUACIÓN 19-21'!P230="Probable",4,IF('EVALUACIÓN 19-21'!P230="Posible",3,IF('EVALUACIÓN 19-21'!P230="Improbable",2,IF('EVALUACIÓN 19-21'!P230="Raro",1)))))</f>
        <v>0</v>
      </c>
      <c r="N223" s="31" t="b">
        <f>IF('EVALUACIÓN 19-21'!Q230="Severo",5,IF('EVALUACIÓN 19-21'!Q230="Mayor",4,IF('EVALUACIÓN 19-21'!Q230="Moderado",3,IF('EVALUACIÓN 19-21'!Q230="Menor",2,IF('EVALUACIÓN 19-21'!Q230="Insignificante",1)))))</f>
        <v>0</v>
      </c>
      <c r="O223" s="31" t="str">
        <f t="shared" si="13"/>
        <v>FALSOFALSO</v>
      </c>
      <c r="Q223" s="31" t="b">
        <f>IF('EVALUACIÓN 19-21'!W230="Casi Seguro",5,IF('EVALUACIÓN 19-21'!W230="Probable",4,IF('EVALUACIÓN 19-21'!W230="Posible",3,IF('EVALUACIÓN 19-21'!W230="Improbable",2,IF('EVALUACIÓN 19-21'!W230="Raro",1)))))</f>
        <v>0</v>
      </c>
      <c r="R223" s="31" t="b">
        <f>IF('EVALUACIÓN 19-21'!X230="Severo",5,IF('EVALUACIÓN 19-21'!X230="Mayor",4,IF('EVALUACIÓN 19-21'!X230="Moderado",3,IF('EVALUACIÓN 19-21'!X230="Menor",2,IF('EVALUACIÓN 19-21'!X230="Insignificante",1)))))</f>
        <v>0</v>
      </c>
      <c r="S223" s="31" t="str">
        <f t="shared" si="14"/>
        <v>FALSOFALSO</v>
      </c>
      <c r="U223" s="31" t="b">
        <f>IF('EVALUACIÓN 22'!O230="Casi Seguro",5,IF('EVALUACIÓN 22'!O230="Probable",4,IF('EVALUACIÓN 22'!O230="Posible",3,IF('EVALUACIÓN 22'!O230="Improbable",2,IF('EVALUACIÓN 22'!O230="Raro",1)))))</f>
        <v>0</v>
      </c>
      <c r="V223" s="31" t="b">
        <f>IF('EVALUACIÓN 22'!P230="Severo",5,IF('EVALUACIÓN 22'!P230="Mayor",4,IF('EVALUACIÓN 22'!P230="Moderado",3,IF('EVALUACIÓN 22'!P230="Menor",2,IF('EVALUACIÓN 22'!P230="Insignificante",1)))))</f>
        <v>0</v>
      </c>
      <c r="W223" s="31" t="str">
        <f t="shared" si="15"/>
        <v>FALSOFALSO</v>
      </c>
    </row>
    <row r="224" spans="9:23" x14ac:dyDescent="0.2">
      <c r="I224" s="31" t="b">
        <f>IF('EVALUACIÓN 19-21'!I231="Casi Seguro",5,IF('EVALUACIÓN 19-21'!I231="Probable",4,IF('EVALUACIÓN 19-21'!I231="Posible",3,IF('EVALUACIÓN 19-21'!I231="Improbable",2,IF('EVALUACIÓN 19-21'!I231="Raro",1)))))</f>
        <v>0</v>
      </c>
      <c r="J224" s="31" t="b">
        <f>IF('EVALUACIÓN 19-21'!J231="Severo",5,IF('EVALUACIÓN 19-21'!J231="Mayor",4,IF('EVALUACIÓN 19-21'!J231="Moderado",3,IF('EVALUACIÓN 19-21'!J231="Menor",2,IF('EVALUACIÓN 19-21'!J231="Insignificante",1)))))</f>
        <v>0</v>
      </c>
      <c r="K224" s="31" t="str">
        <f t="shared" si="12"/>
        <v>FALSOFALSO</v>
      </c>
      <c r="L224" s="32"/>
      <c r="M224" s="31" t="b">
        <f>IF('EVALUACIÓN 19-21'!P231="Casi Seguro",5,IF('EVALUACIÓN 19-21'!P231="Probable",4,IF('EVALUACIÓN 19-21'!P231="Posible",3,IF('EVALUACIÓN 19-21'!P231="Improbable",2,IF('EVALUACIÓN 19-21'!P231="Raro",1)))))</f>
        <v>0</v>
      </c>
      <c r="N224" s="31" t="b">
        <f>IF('EVALUACIÓN 19-21'!Q231="Severo",5,IF('EVALUACIÓN 19-21'!Q231="Mayor",4,IF('EVALUACIÓN 19-21'!Q231="Moderado",3,IF('EVALUACIÓN 19-21'!Q231="Menor",2,IF('EVALUACIÓN 19-21'!Q231="Insignificante",1)))))</f>
        <v>0</v>
      </c>
      <c r="O224" s="31" t="str">
        <f t="shared" si="13"/>
        <v>FALSOFALSO</v>
      </c>
      <c r="Q224" s="31" t="b">
        <f>IF('EVALUACIÓN 19-21'!W231="Casi Seguro",5,IF('EVALUACIÓN 19-21'!W231="Probable",4,IF('EVALUACIÓN 19-21'!W231="Posible",3,IF('EVALUACIÓN 19-21'!W231="Improbable",2,IF('EVALUACIÓN 19-21'!W231="Raro",1)))))</f>
        <v>0</v>
      </c>
      <c r="R224" s="31" t="b">
        <f>IF('EVALUACIÓN 19-21'!X231="Severo",5,IF('EVALUACIÓN 19-21'!X231="Mayor",4,IF('EVALUACIÓN 19-21'!X231="Moderado",3,IF('EVALUACIÓN 19-21'!X231="Menor",2,IF('EVALUACIÓN 19-21'!X231="Insignificante",1)))))</f>
        <v>0</v>
      </c>
      <c r="S224" s="31" t="str">
        <f t="shared" si="14"/>
        <v>FALSOFALSO</v>
      </c>
      <c r="U224" s="31" t="b">
        <f>IF('EVALUACIÓN 22'!O231="Casi Seguro",5,IF('EVALUACIÓN 22'!O231="Probable",4,IF('EVALUACIÓN 22'!O231="Posible",3,IF('EVALUACIÓN 22'!O231="Improbable",2,IF('EVALUACIÓN 22'!O231="Raro",1)))))</f>
        <v>0</v>
      </c>
      <c r="V224" s="31" t="b">
        <f>IF('EVALUACIÓN 22'!P231="Severo",5,IF('EVALUACIÓN 22'!P231="Mayor",4,IF('EVALUACIÓN 22'!P231="Moderado",3,IF('EVALUACIÓN 22'!P231="Menor",2,IF('EVALUACIÓN 22'!P231="Insignificante",1)))))</f>
        <v>0</v>
      </c>
      <c r="W224" s="31" t="str">
        <f t="shared" si="15"/>
        <v>FALSOFALSO</v>
      </c>
    </row>
    <row r="225" spans="9:23" x14ac:dyDescent="0.2">
      <c r="I225" s="31" t="b">
        <f>IF('EVALUACIÓN 19-21'!I232="Casi Seguro",5,IF('EVALUACIÓN 19-21'!I232="Probable",4,IF('EVALUACIÓN 19-21'!I232="Posible",3,IF('EVALUACIÓN 19-21'!I232="Improbable",2,IF('EVALUACIÓN 19-21'!I232="Raro",1)))))</f>
        <v>0</v>
      </c>
      <c r="J225" s="31" t="b">
        <f>IF('EVALUACIÓN 19-21'!J232="Severo",5,IF('EVALUACIÓN 19-21'!J232="Mayor",4,IF('EVALUACIÓN 19-21'!J232="Moderado",3,IF('EVALUACIÓN 19-21'!J232="Menor",2,IF('EVALUACIÓN 19-21'!J232="Insignificante",1)))))</f>
        <v>0</v>
      </c>
      <c r="K225" s="31" t="str">
        <f t="shared" si="12"/>
        <v>FALSOFALSO</v>
      </c>
      <c r="L225" s="32"/>
      <c r="M225" s="31" t="b">
        <f>IF('EVALUACIÓN 19-21'!P232="Casi Seguro",5,IF('EVALUACIÓN 19-21'!P232="Probable",4,IF('EVALUACIÓN 19-21'!P232="Posible",3,IF('EVALUACIÓN 19-21'!P232="Improbable",2,IF('EVALUACIÓN 19-21'!P232="Raro",1)))))</f>
        <v>0</v>
      </c>
      <c r="N225" s="31" t="b">
        <f>IF('EVALUACIÓN 19-21'!Q232="Severo",5,IF('EVALUACIÓN 19-21'!Q232="Mayor",4,IF('EVALUACIÓN 19-21'!Q232="Moderado",3,IF('EVALUACIÓN 19-21'!Q232="Menor",2,IF('EVALUACIÓN 19-21'!Q232="Insignificante",1)))))</f>
        <v>0</v>
      </c>
      <c r="O225" s="31" t="str">
        <f t="shared" si="13"/>
        <v>FALSOFALSO</v>
      </c>
      <c r="Q225" s="31" t="b">
        <f>IF('EVALUACIÓN 19-21'!W232="Casi Seguro",5,IF('EVALUACIÓN 19-21'!W232="Probable",4,IF('EVALUACIÓN 19-21'!W232="Posible",3,IF('EVALUACIÓN 19-21'!W232="Improbable",2,IF('EVALUACIÓN 19-21'!W232="Raro",1)))))</f>
        <v>0</v>
      </c>
      <c r="R225" s="31" t="b">
        <f>IF('EVALUACIÓN 19-21'!X232="Severo",5,IF('EVALUACIÓN 19-21'!X232="Mayor",4,IF('EVALUACIÓN 19-21'!X232="Moderado",3,IF('EVALUACIÓN 19-21'!X232="Menor",2,IF('EVALUACIÓN 19-21'!X232="Insignificante",1)))))</f>
        <v>0</v>
      </c>
      <c r="S225" s="31" t="str">
        <f t="shared" si="14"/>
        <v>FALSOFALSO</v>
      </c>
      <c r="U225" s="31" t="b">
        <f>IF('EVALUACIÓN 22'!O232="Casi Seguro",5,IF('EVALUACIÓN 22'!O232="Probable",4,IF('EVALUACIÓN 22'!O232="Posible",3,IF('EVALUACIÓN 22'!O232="Improbable",2,IF('EVALUACIÓN 22'!O232="Raro",1)))))</f>
        <v>0</v>
      </c>
      <c r="V225" s="31" t="b">
        <f>IF('EVALUACIÓN 22'!P232="Severo",5,IF('EVALUACIÓN 22'!P232="Mayor",4,IF('EVALUACIÓN 22'!P232="Moderado",3,IF('EVALUACIÓN 22'!P232="Menor",2,IF('EVALUACIÓN 22'!P232="Insignificante",1)))))</f>
        <v>0</v>
      </c>
      <c r="W225" s="31" t="str">
        <f t="shared" si="15"/>
        <v>FALSOFALSO</v>
      </c>
    </row>
    <row r="226" spans="9:23" x14ac:dyDescent="0.2">
      <c r="I226" s="31" t="b">
        <f>IF('EVALUACIÓN 19-21'!I233="Casi Seguro",5,IF('EVALUACIÓN 19-21'!I233="Probable",4,IF('EVALUACIÓN 19-21'!I233="Posible",3,IF('EVALUACIÓN 19-21'!I233="Improbable",2,IF('EVALUACIÓN 19-21'!I233="Raro",1)))))</f>
        <v>0</v>
      </c>
      <c r="J226" s="31" t="b">
        <f>IF('EVALUACIÓN 19-21'!J233="Severo",5,IF('EVALUACIÓN 19-21'!J233="Mayor",4,IF('EVALUACIÓN 19-21'!J233="Moderado",3,IF('EVALUACIÓN 19-21'!J233="Menor",2,IF('EVALUACIÓN 19-21'!J233="Insignificante",1)))))</f>
        <v>0</v>
      </c>
      <c r="K226" s="31" t="str">
        <f t="shared" si="12"/>
        <v>FALSOFALSO</v>
      </c>
      <c r="L226" s="32"/>
      <c r="M226" s="31" t="b">
        <f>IF('EVALUACIÓN 19-21'!P233="Casi Seguro",5,IF('EVALUACIÓN 19-21'!P233="Probable",4,IF('EVALUACIÓN 19-21'!P233="Posible",3,IF('EVALUACIÓN 19-21'!P233="Improbable",2,IF('EVALUACIÓN 19-21'!P233="Raro",1)))))</f>
        <v>0</v>
      </c>
      <c r="N226" s="31" t="b">
        <f>IF('EVALUACIÓN 19-21'!Q233="Severo",5,IF('EVALUACIÓN 19-21'!Q233="Mayor",4,IF('EVALUACIÓN 19-21'!Q233="Moderado",3,IF('EVALUACIÓN 19-21'!Q233="Menor",2,IF('EVALUACIÓN 19-21'!Q233="Insignificante",1)))))</f>
        <v>0</v>
      </c>
      <c r="O226" s="31" t="str">
        <f t="shared" si="13"/>
        <v>FALSOFALSO</v>
      </c>
      <c r="Q226" s="31" t="b">
        <f>IF('EVALUACIÓN 19-21'!W233="Casi Seguro",5,IF('EVALUACIÓN 19-21'!W233="Probable",4,IF('EVALUACIÓN 19-21'!W233="Posible",3,IF('EVALUACIÓN 19-21'!W233="Improbable",2,IF('EVALUACIÓN 19-21'!W233="Raro",1)))))</f>
        <v>0</v>
      </c>
      <c r="R226" s="31" t="b">
        <f>IF('EVALUACIÓN 19-21'!X233="Severo",5,IF('EVALUACIÓN 19-21'!X233="Mayor",4,IF('EVALUACIÓN 19-21'!X233="Moderado",3,IF('EVALUACIÓN 19-21'!X233="Menor",2,IF('EVALUACIÓN 19-21'!X233="Insignificante",1)))))</f>
        <v>0</v>
      </c>
      <c r="S226" s="31" t="str">
        <f t="shared" si="14"/>
        <v>FALSOFALSO</v>
      </c>
      <c r="U226" s="31" t="b">
        <f>IF('EVALUACIÓN 22'!O233="Casi Seguro",5,IF('EVALUACIÓN 22'!O233="Probable",4,IF('EVALUACIÓN 22'!O233="Posible",3,IF('EVALUACIÓN 22'!O233="Improbable",2,IF('EVALUACIÓN 22'!O233="Raro",1)))))</f>
        <v>0</v>
      </c>
      <c r="V226" s="31" t="b">
        <f>IF('EVALUACIÓN 22'!P233="Severo",5,IF('EVALUACIÓN 22'!P233="Mayor",4,IF('EVALUACIÓN 22'!P233="Moderado",3,IF('EVALUACIÓN 22'!P233="Menor",2,IF('EVALUACIÓN 22'!P233="Insignificante",1)))))</f>
        <v>0</v>
      </c>
      <c r="W226" s="31" t="str">
        <f t="shared" si="15"/>
        <v>FALSOFALSO</v>
      </c>
    </row>
    <row r="227" spans="9:23" x14ac:dyDescent="0.2">
      <c r="I227" s="31" t="b">
        <f>IF('EVALUACIÓN 19-21'!I234="Casi Seguro",5,IF('EVALUACIÓN 19-21'!I234="Probable",4,IF('EVALUACIÓN 19-21'!I234="Posible",3,IF('EVALUACIÓN 19-21'!I234="Improbable",2,IF('EVALUACIÓN 19-21'!I234="Raro",1)))))</f>
        <v>0</v>
      </c>
      <c r="J227" s="31" t="b">
        <f>IF('EVALUACIÓN 19-21'!J234="Severo",5,IF('EVALUACIÓN 19-21'!J234="Mayor",4,IF('EVALUACIÓN 19-21'!J234="Moderado",3,IF('EVALUACIÓN 19-21'!J234="Menor",2,IF('EVALUACIÓN 19-21'!J234="Insignificante",1)))))</f>
        <v>0</v>
      </c>
      <c r="K227" s="31" t="str">
        <f t="shared" si="12"/>
        <v>FALSOFALSO</v>
      </c>
      <c r="L227" s="32"/>
      <c r="M227" s="31" t="b">
        <f>IF('EVALUACIÓN 19-21'!P234="Casi Seguro",5,IF('EVALUACIÓN 19-21'!P234="Probable",4,IF('EVALUACIÓN 19-21'!P234="Posible",3,IF('EVALUACIÓN 19-21'!P234="Improbable",2,IF('EVALUACIÓN 19-21'!P234="Raro",1)))))</f>
        <v>0</v>
      </c>
      <c r="N227" s="31" t="b">
        <f>IF('EVALUACIÓN 19-21'!Q234="Severo",5,IF('EVALUACIÓN 19-21'!Q234="Mayor",4,IF('EVALUACIÓN 19-21'!Q234="Moderado",3,IF('EVALUACIÓN 19-21'!Q234="Menor",2,IF('EVALUACIÓN 19-21'!Q234="Insignificante",1)))))</f>
        <v>0</v>
      </c>
      <c r="O227" s="31" t="str">
        <f t="shared" si="13"/>
        <v>FALSOFALSO</v>
      </c>
      <c r="Q227" s="31" t="b">
        <f>IF('EVALUACIÓN 19-21'!W234="Casi Seguro",5,IF('EVALUACIÓN 19-21'!W234="Probable",4,IF('EVALUACIÓN 19-21'!W234="Posible",3,IF('EVALUACIÓN 19-21'!W234="Improbable",2,IF('EVALUACIÓN 19-21'!W234="Raro",1)))))</f>
        <v>0</v>
      </c>
      <c r="R227" s="31" t="b">
        <f>IF('EVALUACIÓN 19-21'!X234="Severo",5,IF('EVALUACIÓN 19-21'!X234="Mayor",4,IF('EVALUACIÓN 19-21'!X234="Moderado",3,IF('EVALUACIÓN 19-21'!X234="Menor",2,IF('EVALUACIÓN 19-21'!X234="Insignificante",1)))))</f>
        <v>0</v>
      </c>
      <c r="S227" s="31" t="str">
        <f t="shared" si="14"/>
        <v>FALSOFALSO</v>
      </c>
      <c r="U227" s="31" t="b">
        <f>IF('EVALUACIÓN 22'!O234="Casi Seguro",5,IF('EVALUACIÓN 22'!O234="Probable",4,IF('EVALUACIÓN 22'!O234="Posible",3,IF('EVALUACIÓN 22'!O234="Improbable",2,IF('EVALUACIÓN 22'!O234="Raro",1)))))</f>
        <v>0</v>
      </c>
      <c r="V227" s="31" t="b">
        <f>IF('EVALUACIÓN 22'!P234="Severo",5,IF('EVALUACIÓN 22'!P234="Mayor",4,IF('EVALUACIÓN 22'!P234="Moderado",3,IF('EVALUACIÓN 22'!P234="Menor",2,IF('EVALUACIÓN 22'!P234="Insignificante",1)))))</f>
        <v>0</v>
      </c>
      <c r="W227" s="31" t="str">
        <f t="shared" si="15"/>
        <v>FALSOFALSO</v>
      </c>
    </row>
    <row r="228" spans="9:23" x14ac:dyDescent="0.2">
      <c r="I228" s="31" t="b">
        <f>IF('EVALUACIÓN 19-21'!I235="Casi Seguro",5,IF('EVALUACIÓN 19-21'!I235="Probable",4,IF('EVALUACIÓN 19-21'!I235="Posible",3,IF('EVALUACIÓN 19-21'!I235="Improbable",2,IF('EVALUACIÓN 19-21'!I235="Raro",1)))))</f>
        <v>0</v>
      </c>
      <c r="J228" s="31" t="b">
        <f>IF('EVALUACIÓN 19-21'!J235="Severo",5,IF('EVALUACIÓN 19-21'!J235="Mayor",4,IF('EVALUACIÓN 19-21'!J235="Moderado",3,IF('EVALUACIÓN 19-21'!J235="Menor",2,IF('EVALUACIÓN 19-21'!J235="Insignificante",1)))))</f>
        <v>0</v>
      </c>
      <c r="K228" s="31" t="str">
        <f t="shared" si="12"/>
        <v>FALSOFALSO</v>
      </c>
      <c r="L228" s="32"/>
      <c r="M228" s="31" t="b">
        <f>IF('EVALUACIÓN 19-21'!P235="Casi Seguro",5,IF('EVALUACIÓN 19-21'!P235="Probable",4,IF('EVALUACIÓN 19-21'!P235="Posible",3,IF('EVALUACIÓN 19-21'!P235="Improbable",2,IF('EVALUACIÓN 19-21'!P235="Raro",1)))))</f>
        <v>0</v>
      </c>
      <c r="N228" s="31" t="b">
        <f>IF('EVALUACIÓN 19-21'!Q235="Severo",5,IF('EVALUACIÓN 19-21'!Q235="Mayor",4,IF('EVALUACIÓN 19-21'!Q235="Moderado",3,IF('EVALUACIÓN 19-21'!Q235="Menor",2,IF('EVALUACIÓN 19-21'!Q235="Insignificante",1)))))</f>
        <v>0</v>
      </c>
      <c r="O228" s="31" t="str">
        <f t="shared" si="13"/>
        <v>FALSOFALSO</v>
      </c>
      <c r="Q228" s="31" t="b">
        <f>IF('EVALUACIÓN 19-21'!W235="Casi Seguro",5,IF('EVALUACIÓN 19-21'!W235="Probable",4,IF('EVALUACIÓN 19-21'!W235="Posible",3,IF('EVALUACIÓN 19-21'!W235="Improbable",2,IF('EVALUACIÓN 19-21'!W235="Raro",1)))))</f>
        <v>0</v>
      </c>
      <c r="R228" s="31" t="b">
        <f>IF('EVALUACIÓN 19-21'!X235="Severo",5,IF('EVALUACIÓN 19-21'!X235="Mayor",4,IF('EVALUACIÓN 19-21'!X235="Moderado",3,IF('EVALUACIÓN 19-21'!X235="Menor",2,IF('EVALUACIÓN 19-21'!X235="Insignificante",1)))))</f>
        <v>0</v>
      </c>
      <c r="S228" s="31" t="str">
        <f t="shared" si="14"/>
        <v>FALSOFALSO</v>
      </c>
      <c r="U228" s="31" t="b">
        <f>IF('EVALUACIÓN 22'!O235="Casi Seguro",5,IF('EVALUACIÓN 22'!O235="Probable",4,IF('EVALUACIÓN 22'!O235="Posible",3,IF('EVALUACIÓN 22'!O235="Improbable",2,IF('EVALUACIÓN 22'!O235="Raro",1)))))</f>
        <v>0</v>
      </c>
      <c r="V228" s="31" t="b">
        <f>IF('EVALUACIÓN 22'!P235="Severo",5,IF('EVALUACIÓN 22'!P235="Mayor",4,IF('EVALUACIÓN 22'!P235="Moderado",3,IF('EVALUACIÓN 22'!P235="Menor",2,IF('EVALUACIÓN 22'!P235="Insignificante",1)))))</f>
        <v>0</v>
      </c>
      <c r="W228" s="31" t="str">
        <f t="shared" si="15"/>
        <v>FALSOFALSO</v>
      </c>
    </row>
    <row r="229" spans="9:23" x14ac:dyDescent="0.2">
      <c r="I229" s="31" t="b">
        <f>IF('EVALUACIÓN 19-21'!I236="Casi Seguro",5,IF('EVALUACIÓN 19-21'!I236="Probable",4,IF('EVALUACIÓN 19-21'!I236="Posible",3,IF('EVALUACIÓN 19-21'!I236="Improbable",2,IF('EVALUACIÓN 19-21'!I236="Raro",1)))))</f>
        <v>0</v>
      </c>
      <c r="J229" s="31" t="b">
        <f>IF('EVALUACIÓN 19-21'!J236="Severo",5,IF('EVALUACIÓN 19-21'!J236="Mayor",4,IF('EVALUACIÓN 19-21'!J236="Moderado",3,IF('EVALUACIÓN 19-21'!J236="Menor",2,IF('EVALUACIÓN 19-21'!J236="Insignificante",1)))))</f>
        <v>0</v>
      </c>
      <c r="K229" s="31" t="str">
        <f t="shared" si="12"/>
        <v>FALSOFALSO</v>
      </c>
      <c r="L229" s="32"/>
      <c r="M229" s="31" t="b">
        <f>IF('EVALUACIÓN 19-21'!P236="Casi Seguro",5,IF('EVALUACIÓN 19-21'!P236="Probable",4,IF('EVALUACIÓN 19-21'!P236="Posible",3,IF('EVALUACIÓN 19-21'!P236="Improbable",2,IF('EVALUACIÓN 19-21'!P236="Raro",1)))))</f>
        <v>0</v>
      </c>
      <c r="N229" s="31" t="b">
        <f>IF('EVALUACIÓN 19-21'!Q236="Severo",5,IF('EVALUACIÓN 19-21'!Q236="Mayor",4,IF('EVALUACIÓN 19-21'!Q236="Moderado",3,IF('EVALUACIÓN 19-21'!Q236="Menor",2,IF('EVALUACIÓN 19-21'!Q236="Insignificante",1)))))</f>
        <v>0</v>
      </c>
      <c r="O229" s="31" t="str">
        <f t="shared" si="13"/>
        <v>FALSOFALSO</v>
      </c>
      <c r="Q229" s="31" t="b">
        <f>IF('EVALUACIÓN 19-21'!W236="Casi Seguro",5,IF('EVALUACIÓN 19-21'!W236="Probable",4,IF('EVALUACIÓN 19-21'!W236="Posible",3,IF('EVALUACIÓN 19-21'!W236="Improbable",2,IF('EVALUACIÓN 19-21'!W236="Raro",1)))))</f>
        <v>0</v>
      </c>
      <c r="R229" s="31" t="b">
        <f>IF('EVALUACIÓN 19-21'!X236="Severo",5,IF('EVALUACIÓN 19-21'!X236="Mayor",4,IF('EVALUACIÓN 19-21'!X236="Moderado",3,IF('EVALUACIÓN 19-21'!X236="Menor",2,IF('EVALUACIÓN 19-21'!X236="Insignificante",1)))))</f>
        <v>0</v>
      </c>
      <c r="S229" s="31" t="str">
        <f t="shared" si="14"/>
        <v>FALSOFALSO</v>
      </c>
      <c r="U229" s="31" t="b">
        <f>IF('EVALUACIÓN 22'!O236="Casi Seguro",5,IF('EVALUACIÓN 22'!O236="Probable",4,IF('EVALUACIÓN 22'!O236="Posible",3,IF('EVALUACIÓN 22'!O236="Improbable",2,IF('EVALUACIÓN 22'!O236="Raro",1)))))</f>
        <v>0</v>
      </c>
      <c r="V229" s="31" t="b">
        <f>IF('EVALUACIÓN 22'!P236="Severo",5,IF('EVALUACIÓN 22'!P236="Mayor",4,IF('EVALUACIÓN 22'!P236="Moderado",3,IF('EVALUACIÓN 22'!P236="Menor",2,IF('EVALUACIÓN 22'!P236="Insignificante",1)))))</f>
        <v>0</v>
      </c>
      <c r="W229" s="31" t="str">
        <f t="shared" si="15"/>
        <v>FALSOFALSO</v>
      </c>
    </row>
    <row r="230" spans="9:23" x14ac:dyDescent="0.2">
      <c r="I230" s="31" t="b">
        <f>IF('EVALUACIÓN 19-21'!I237="Casi Seguro",5,IF('EVALUACIÓN 19-21'!I237="Probable",4,IF('EVALUACIÓN 19-21'!I237="Posible",3,IF('EVALUACIÓN 19-21'!I237="Improbable",2,IF('EVALUACIÓN 19-21'!I237="Raro",1)))))</f>
        <v>0</v>
      </c>
      <c r="J230" s="31" t="b">
        <f>IF('EVALUACIÓN 19-21'!J237="Severo",5,IF('EVALUACIÓN 19-21'!J237="Mayor",4,IF('EVALUACIÓN 19-21'!J237="Moderado",3,IF('EVALUACIÓN 19-21'!J237="Menor",2,IF('EVALUACIÓN 19-21'!J237="Insignificante",1)))))</f>
        <v>0</v>
      </c>
      <c r="K230" s="31" t="str">
        <f t="shared" si="12"/>
        <v>FALSOFALSO</v>
      </c>
      <c r="L230" s="32"/>
      <c r="M230" s="31" t="b">
        <f>IF('EVALUACIÓN 19-21'!P237="Casi Seguro",5,IF('EVALUACIÓN 19-21'!P237="Probable",4,IF('EVALUACIÓN 19-21'!P237="Posible",3,IF('EVALUACIÓN 19-21'!P237="Improbable",2,IF('EVALUACIÓN 19-21'!P237="Raro",1)))))</f>
        <v>0</v>
      </c>
      <c r="N230" s="31" t="b">
        <f>IF('EVALUACIÓN 19-21'!Q237="Severo",5,IF('EVALUACIÓN 19-21'!Q237="Mayor",4,IF('EVALUACIÓN 19-21'!Q237="Moderado",3,IF('EVALUACIÓN 19-21'!Q237="Menor",2,IF('EVALUACIÓN 19-21'!Q237="Insignificante",1)))))</f>
        <v>0</v>
      </c>
      <c r="O230" s="31" t="str">
        <f t="shared" si="13"/>
        <v>FALSOFALSO</v>
      </c>
      <c r="Q230" s="31" t="b">
        <f>IF('EVALUACIÓN 19-21'!W237="Casi Seguro",5,IF('EVALUACIÓN 19-21'!W237="Probable",4,IF('EVALUACIÓN 19-21'!W237="Posible",3,IF('EVALUACIÓN 19-21'!W237="Improbable",2,IF('EVALUACIÓN 19-21'!W237="Raro",1)))))</f>
        <v>0</v>
      </c>
      <c r="R230" s="31" t="b">
        <f>IF('EVALUACIÓN 19-21'!X237="Severo",5,IF('EVALUACIÓN 19-21'!X237="Mayor",4,IF('EVALUACIÓN 19-21'!X237="Moderado",3,IF('EVALUACIÓN 19-21'!X237="Menor",2,IF('EVALUACIÓN 19-21'!X237="Insignificante",1)))))</f>
        <v>0</v>
      </c>
      <c r="S230" s="31" t="str">
        <f t="shared" si="14"/>
        <v>FALSOFALSO</v>
      </c>
      <c r="U230" s="31" t="b">
        <f>IF('EVALUACIÓN 22'!O237="Casi Seguro",5,IF('EVALUACIÓN 22'!O237="Probable",4,IF('EVALUACIÓN 22'!O237="Posible",3,IF('EVALUACIÓN 22'!O237="Improbable",2,IF('EVALUACIÓN 22'!O237="Raro",1)))))</f>
        <v>0</v>
      </c>
      <c r="V230" s="31" t="b">
        <f>IF('EVALUACIÓN 22'!P237="Severo",5,IF('EVALUACIÓN 22'!P237="Mayor",4,IF('EVALUACIÓN 22'!P237="Moderado",3,IF('EVALUACIÓN 22'!P237="Menor",2,IF('EVALUACIÓN 22'!P237="Insignificante",1)))))</f>
        <v>0</v>
      </c>
      <c r="W230" s="31" t="str">
        <f t="shared" si="15"/>
        <v>FALSOFALSO</v>
      </c>
    </row>
    <row r="231" spans="9:23" x14ac:dyDescent="0.2">
      <c r="I231" s="31" t="b">
        <f>IF('EVALUACIÓN 19-21'!I238="Casi Seguro",5,IF('EVALUACIÓN 19-21'!I238="Probable",4,IF('EVALUACIÓN 19-21'!I238="Posible",3,IF('EVALUACIÓN 19-21'!I238="Improbable",2,IF('EVALUACIÓN 19-21'!I238="Raro",1)))))</f>
        <v>0</v>
      </c>
      <c r="J231" s="31" t="b">
        <f>IF('EVALUACIÓN 19-21'!J238="Severo",5,IF('EVALUACIÓN 19-21'!J238="Mayor",4,IF('EVALUACIÓN 19-21'!J238="Moderado",3,IF('EVALUACIÓN 19-21'!J238="Menor",2,IF('EVALUACIÓN 19-21'!J238="Insignificante",1)))))</f>
        <v>0</v>
      </c>
      <c r="K231" s="31" t="str">
        <f t="shared" si="12"/>
        <v>FALSOFALSO</v>
      </c>
      <c r="L231" s="32"/>
      <c r="M231" s="31" t="b">
        <f>IF('EVALUACIÓN 19-21'!P238="Casi Seguro",5,IF('EVALUACIÓN 19-21'!P238="Probable",4,IF('EVALUACIÓN 19-21'!P238="Posible",3,IF('EVALUACIÓN 19-21'!P238="Improbable",2,IF('EVALUACIÓN 19-21'!P238="Raro",1)))))</f>
        <v>0</v>
      </c>
      <c r="N231" s="31" t="b">
        <f>IF('EVALUACIÓN 19-21'!Q238="Severo",5,IF('EVALUACIÓN 19-21'!Q238="Mayor",4,IF('EVALUACIÓN 19-21'!Q238="Moderado",3,IF('EVALUACIÓN 19-21'!Q238="Menor",2,IF('EVALUACIÓN 19-21'!Q238="Insignificante",1)))))</f>
        <v>0</v>
      </c>
      <c r="O231" s="31" t="str">
        <f t="shared" si="13"/>
        <v>FALSOFALSO</v>
      </c>
      <c r="Q231" s="31" t="b">
        <f>IF('EVALUACIÓN 19-21'!W238="Casi Seguro",5,IF('EVALUACIÓN 19-21'!W238="Probable",4,IF('EVALUACIÓN 19-21'!W238="Posible",3,IF('EVALUACIÓN 19-21'!W238="Improbable",2,IF('EVALUACIÓN 19-21'!W238="Raro",1)))))</f>
        <v>0</v>
      </c>
      <c r="R231" s="31" t="b">
        <f>IF('EVALUACIÓN 19-21'!X238="Severo",5,IF('EVALUACIÓN 19-21'!X238="Mayor",4,IF('EVALUACIÓN 19-21'!X238="Moderado",3,IF('EVALUACIÓN 19-21'!X238="Menor",2,IF('EVALUACIÓN 19-21'!X238="Insignificante",1)))))</f>
        <v>0</v>
      </c>
      <c r="S231" s="31" t="str">
        <f t="shared" si="14"/>
        <v>FALSOFALSO</v>
      </c>
      <c r="U231" s="31" t="b">
        <f>IF('EVALUACIÓN 22'!O238="Casi Seguro",5,IF('EVALUACIÓN 22'!O238="Probable",4,IF('EVALUACIÓN 22'!O238="Posible",3,IF('EVALUACIÓN 22'!O238="Improbable",2,IF('EVALUACIÓN 22'!O238="Raro",1)))))</f>
        <v>0</v>
      </c>
      <c r="V231" s="31" t="b">
        <f>IF('EVALUACIÓN 22'!P238="Severo",5,IF('EVALUACIÓN 22'!P238="Mayor",4,IF('EVALUACIÓN 22'!P238="Moderado",3,IF('EVALUACIÓN 22'!P238="Menor",2,IF('EVALUACIÓN 22'!P238="Insignificante",1)))))</f>
        <v>0</v>
      </c>
      <c r="W231" s="31" t="str">
        <f t="shared" si="15"/>
        <v>FALSOFALSO</v>
      </c>
    </row>
    <row r="232" spans="9:23" x14ac:dyDescent="0.2">
      <c r="I232" s="31" t="b">
        <f>IF('EVALUACIÓN 19-21'!I239="Casi Seguro",5,IF('EVALUACIÓN 19-21'!I239="Probable",4,IF('EVALUACIÓN 19-21'!I239="Posible",3,IF('EVALUACIÓN 19-21'!I239="Improbable",2,IF('EVALUACIÓN 19-21'!I239="Raro",1)))))</f>
        <v>0</v>
      </c>
      <c r="J232" s="31" t="b">
        <f>IF('EVALUACIÓN 19-21'!J239="Severo",5,IF('EVALUACIÓN 19-21'!J239="Mayor",4,IF('EVALUACIÓN 19-21'!J239="Moderado",3,IF('EVALUACIÓN 19-21'!J239="Menor",2,IF('EVALUACIÓN 19-21'!J239="Insignificante",1)))))</f>
        <v>0</v>
      </c>
      <c r="K232" s="31" t="str">
        <f t="shared" si="12"/>
        <v>FALSOFALSO</v>
      </c>
      <c r="L232" s="32"/>
      <c r="M232" s="31" t="b">
        <f>IF('EVALUACIÓN 19-21'!P239="Casi Seguro",5,IF('EVALUACIÓN 19-21'!P239="Probable",4,IF('EVALUACIÓN 19-21'!P239="Posible",3,IF('EVALUACIÓN 19-21'!P239="Improbable",2,IF('EVALUACIÓN 19-21'!P239="Raro",1)))))</f>
        <v>0</v>
      </c>
      <c r="N232" s="31" t="b">
        <f>IF('EVALUACIÓN 19-21'!Q239="Severo",5,IF('EVALUACIÓN 19-21'!Q239="Mayor",4,IF('EVALUACIÓN 19-21'!Q239="Moderado",3,IF('EVALUACIÓN 19-21'!Q239="Menor",2,IF('EVALUACIÓN 19-21'!Q239="Insignificante",1)))))</f>
        <v>0</v>
      </c>
      <c r="O232" s="31" t="str">
        <f t="shared" si="13"/>
        <v>FALSOFALSO</v>
      </c>
      <c r="Q232" s="31" t="b">
        <f>IF('EVALUACIÓN 19-21'!W239="Casi Seguro",5,IF('EVALUACIÓN 19-21'!W239="Probable",4,IF('EVALUACIÓN 19-21'!W239="Posible",3,IF('EVALUACIÓN 19-21'!W239="Improbable",2,IF('EVALUACIÓN 19-21'!W239="Raro",1)))))</f>
        <v>0</v>
      </c>
      <c r="R232" s="31" t="b">
        <f>IF('EVALUACIÓN 19-21'!X239="Severo",5,IF('EVALUACIÓN 19-21'!X239="Mayor",4,IF('EVALUACIÓN 19-21'!X239="Moderado",3,IF('EVALUACIÓN 19-21'!X239="Menor",2,IF('EVALUACIÓN 19-21'!X239="Insignificante",1)))))</f>
        <v>0</v>
      </c>
      <c r="S232" s="31" t="str">
        <f t="shared" si="14"/>
        <v>FALSOFALSO</v>
      </c>
      <c r="U232" s="31" t="b">
        <f>IF('EVALUACIÓN 22'!O239="Casi Seguro",5,IF('EVALUACIÓN 22'!O239="Probable",4,IF('EVALUACIÓN 22'!O239="Posible",3,IF('EVALUACIÓN 22'!O239="Improbable",2,IF('EVALUACIÓN 22'!O239="Raro",1)))))</f>
        <v>0</v>
      </c>
      <c r="V232" s="31" t="b">
        <f>IF('EVALUACIÓN 22'!P239="Severo",5,IF('EVALUACIÓN 22'!P239="Mayor",4,IF('EVALUACIÓN 22'!P239="Moderado",3,IF('EVALUACIÓN 22'!P239="Menor",2,IF('EVALUACIÓN 22'!P239="Insignificante",1)))))</f>
        <v>0</v>
      </c>
      <c r="W232" s="31" t="str">
        <f t="shared" si="15"/>
        <v>FALSOFALSO</v>
      </c>
    </row>
    <row r="233" spans="9:23" x14ac:dyDescent="0.2">
      <c r="I233" s="31" t="b">
        <f>IF('EVALUACIÓN 19-21'!I240="Casi Seguro",5,IF('EVALUACIÓN 19-21'!I240="Probable",4,IF('EVALUACIÓN 19-21'!I240="Posible",3,IF('EVALUACIÓN 19-21'!I240="Improbable",2,IF('EVALUACIÓN 19-21'!I240="Raro",1)))))</f>
        <v>0</v>
      </c>
      <c r="J233" s="31" t="b">
        <f>IF('EVALUACIÓN 19-21'!J240="Severo",5,IF('EVALUACIÓN 19-21'!J240="Mayor",4,IF('EVALUACIÓN 19-21'!J240="Moderado",3,IF('EVALUACIÓN 19-21'!J240="Menor",2,IF('EVALUACIÓN 19-21'!J240="Insignificante",1)))))</f>
        <v>0</v>
      </c>
      <c r="K233" s="31" t="str">
        <f t="shared" si="12"/>
        <v>FALSOFALSO</v>
      </c>
      <c r="L233" s="32"/>
      <c r="M233" s="31" t="b">
        <f>IF('EVALUACIÓN 19-21'!P240="Casi Seguro",5,IF('EVALUACIÓN 19-21'!P240="Probable",4,IF('EVALUACIÓN 19-21'!P240="Posible",3,IF('EVALUACIÓN 19-21'!P240="Improbable",2,IF('EVALUACIÓN 19-21'!P240="Raro",1)))))</f>
        <v>0</v>
      </c>
      <c r="N233" s="31" t="b">
        <f>IF('EVALUACIÓN 19-21'!Q240="Severo",5,IF('EVALUACIÓN 19-21'!Q240="Mayor",4,IF('EVALUACIÓN 19-21'!Q240="Moderado",3,IF('EVALUACIÓN 19-21'!Q240="Menor",2,IF('EVALUACIÓN 19-21'!Q240="Insignificante",1)))))</f>
        <v>0</v>
      </c>
      <c r="O233" s="31" t="str">
        <f t="shared" si="13"/>
        <v>FALSOFALSO</v>
      </c>
      <c r="Q233" s="31" t="b">
        <f>IF('EVALUACIÓN 19-21'!W240="Casi Seguro",5,IF('EVALUACIÓN 19-21'!W240="Probable",4,IF('EVALUACIÓN 19-21'!W240="Posible",3,IF('EVALUACIÓN 19-21'!W240="Improbable",2,IF('EVALUACIÓN 19-21'!W240="Raro",1)))))</f>
        <v>0</v>
      </c>
      <c r="R233" s="31" t="b">
        <f>IF('EVALUACIÓN 19-21'!X240="Severo",5,IF('EVALUACIÓN 19-21'!X240="Mayor",4,IF('EVALUACIÓN 19-21'!X240="Moderado",3,IF('EVALUACIÓN 19-21'!X240="Menor",2,IF('EVALUACIÓN 19-21'!X240="Insignificante",1)))))</f>
        <v>0</v>
      </c>
      <c r="S233" s="31" t="str">
        <f t="shared" si="14"/>
        <v>FALSOFALSO</v>
      </c>
      <c r="U233" s="31" t="b">
        <f>IF('EVALUACIÓN 22'!O240="Casi Seguro",5,IF('EVALUACIÓN 22'!O240="Probable",4,IF('EVALUACIÓN 22'!O240="Posible",3,IF('EVALUACIÓN 22'!O240="Improbable",2,IF('EVALUACIÓN 22'!O240="Raro",1)))))</f>
        <v>0</v>
      </c>
      <c r="V233" s="31" t="b">
        <f>IF('EVALUACIÓN 22'!P240="Severo",5,IF('EVALUACIÓN 22'!P240="Mayor",4,IF('EVALUACIÓN 22'!P240="Moderado",3,IF('EVALUACIÓN 22'!P240="Menor",2,IF('EVALUACIÓN 22'!P240="Insignificante",1)))))</f>
        <v>0</v>
      </c>
      <c r="W233" s="31" t="str">
        <f t="shared" si="15"/>
        <v>FALSOFALSO</v>
      </c>
    </row>
    <row r="234" spans="9:23" x14ac:dyDescent="0.2">
      <c r="I234" s="31" t="b">
        <f>IF('EVALUACIÓN 19-21'!I241="Casi Seguro",5,IF('EVALUACIÓN 19-21'!I241="Probable",4,IF('EVALUACIÓN 19-21'!I241="Posible",3,IF('EVALUACIÓN 19-21'!I241="Improbable",2,IF('EVALUACIÓN 19-21'!I241="Raro",1)))))</f>
        <v>0</v>
      </c>
      <c r="J234" s="31" t="b">
        <f>IF('EVALUACIÓN 19-21'!J241="Severo",5,IF('EVALUACIÓN 19-21'!J241="Mayor",4,IF('EVALUACIÓN 19-21'!J241="Moderado",3,IF('EVALUACIÓN 19-21'!J241="Menor",2,IF('EVALUACIÓN 19-21'!J241="Insignificante",1)))))</f>
        <v>0</v>
      </c>
      <c r="K234" s="31" t="str">
        <f t="shared" si="12"/>
        <v>FALSOFALSO</v>
      </c>
      <c r="L234" s="32"/>
      <c r="M234" s="31" t="b">
        <f>IF('EVALUACIÓN 19-21'!P241="Casi Seguro",5,IF('EVALUACIÓN 19-21'!P241="Probable",4,IF('EVALUACIÓN 19-21'!P241="Posible",3,IF('EVALUACIÓN 19-21'!P241="Improbable",2,IF('EVALUACIÓN 19-21'!P241="Raro",1)))))</f>
        <v>0</v>
      </c>
      <c r="N234" s="31" t="b">
        <f>IF('EVALUACIÓN 19-21'!Q241="Severo",5,IF('EVALUACIÓN 19-21'!Q241="Mayor",4,IF('EVALUACIÓN 19-21'!Q241="Moderado",3,IF('EVALUACIÓN 19-21'!Q241="Menor",2,IF('EVALUACIÓN 19-21'!Q241="Insignificante",1)))))</f>
        <v>0</v>
      </c>
      <c r="O234" s="31" t="str">
        <f t="shared" si="13"/>
        <v>FALSOFALSO</v>
      </c>
      <c r="Q234" s="31" t="b">
        <f>IF('EVALUACIÓN 19-21'!W241="Casi Seguro",5,IF('EVALUACIÓN 19-21'!W241="Probable",4,IF('EVALUACIÓN 19-21'!W241="Posible",3,IF('EVALUACIÓN 19-21'!W241="Improbable",2,IF('EVALUACIÓN 19-21'!W241="Raro",1)))))</f>
        <v>0</v>
      </c>
      <c r="R234" s="31" t="b">
        <f>IF('EVALUACIÓN 19-21'!X241="Severo",5,IF('EVALUACIÓN 19-21'!X241="Mayor",4,IF('EVALUACIÓN 19-21'!X241="Moderado",3,IF('EVALUACIÓN 19-21'!X241="Menor",2,IF('EVALUACIÓN 19-21'!X241="Insignificante",1)))))</f>
        <v>0</v>
      </c>
      <c r="S234" s="31" t="str">
        <f t="shared" si="14"/>
        <v>FALSOFALSO</v>
      </c>
      <c r="U234" s="31" t="b">
        <f>IF('EVALUACIÓN 22'!O241="Casi Seguro",5,IF('EVALUACIÓN 22'!O241="Probable",4,IF('EVALUACIÓN 22'!O241="Posible",3,IF('EVALUACIÓN 22'!O241="Improbable",2,IF('EVALUACIÓN 22'!O241="Raro",1)))))</f>
        <v>0</v>
      </c>
      <c r="V234" s="31" t="b">
        <f>IF('EVALUACIÓN 22'!P241="Severo",5,IF('EVALUACIÓN 22'!P241="Mayor",4,IF('EVALUACIÓN 22'!P241="Moderado",3,IF('EVALUACIÓN 22'!P241="Menor",2,IF('EVALUACIÓN 22'!P241="Insignificante",1)))))</f>
        <v>0</v>
      </c>
      <c r="W234" s="31" t="str">
        <f t="shared" si="15"/>
        <v>FALSOFALSO</v>
      </c>
    </row>
    <row r="235" spans="9:23" x14ac:dyDescent="0.2">
      <c r="I235" s="31" t="b">
        <f>IF('EVALUACIÓN 19-21'!I242="Casi Seguro",5,IF('EVALUACIÓN 19-21'!I242="Probable",4,IF('EVALUACIÓN 19-21'!I242="Posible",3,IF('EVALUACIÓN 19-21'!I242="Improbable",2,IF('EVALUACIÓN 19-21'!I242="Raro",1)))))</f>
        <v>0</v>
      </c>
      <c r="J235" s="31" t="b">
        <f>IF('EVALUACIÓN 19-21'!J242="Severo",5,IF('EVALUACIÓN 19-21'!J242="Mayor",4,IF('EVALUACIÓN 19-21'!J242="Moderado",3,IF('EVALUACIÓN 19-21'!J242="Menor",2,IF('EVALUACIÓN 19-21'!J242="Insignificante",1)))))</f>
        <v>0</v>
      </c>
      <c r="K235" s="31" t="str">
        <f t="shared" si="12"/>
        <v>FALSOFALSO</v>
      </c>
      <c r="L235" s="32"/>
      <c r="M235" s="31" t="b">
        <f>IF('EVALUACIÓN 19-21'!P242="Casi Seguro",5,IF('EVALUACIÓN 19-21'!P242="Probable",4,IF('EVALUACIÓN 19-21'!P242="Posible",3,IF('EVALUACIÓN 19-21'!P242="Improbable",2,IF('EVALUACIÓN 19-21'!P242="Raro",1)))))</f>
        <v>0</v>
      </c>
      <c r="N235" s="31" t="b">
        <f>IF('EVALUACIÓN 19-21'!Q242="Severo",5,IF('EVALUACIÓN 19-21'!Q242="Mayor",4,IF('EVALUACIÓN 19-21'!Q242="Moderado",3,IF('EVALUACIÓN 19-21'!Q242="Menor",2,IF('EVALUACIÓN 19-21'!Q242="Insignificante",1)))))</f>
        <v>0</v>
      </c>
      <c r="O235" s="31" t="str">
        <f t="shared" si="13"/>
        <v>FALSOFALSO</v>
      </c>
      <c r="Q235" s="31" t="b">
        <f>IF('EVALUACIÓN 19-21'!W242="Casi Seguro",5,IF('EVALUACIÓN 19-21'!W242="Probable",4,IF('EVALUACIÓN 19-21'!W242="Posible",3,IF('EVALUACIÓN 19-21'!W242="Improbable",2,IF('EVALUACIÓN 19-21'!W242="Raro",1)))))</f>
        <v>0</v>
      </c>
      <c r="R235" s="31" t="b">
        <f>IF('EVALUACIÓN 19-21'!X242="Severo",5,IF('EVALUACIÓN 19-21'!X242="Mayor",4,IF('EVALUACIÓN 19-21'!X242="Moderado",3,IF('EVALUACIÓN 19-21'!X242="Menor",2,IF('EVALUACIÓN 19-21'!X242="Insignificante",1)))))</f>
        <v>0</v>
      </c>
      <c r="S235" s="31" t="str">
        <f t="shared" si="14"/>
        <v>FALSOFALSO</v>
      </c>
      <c r="U235" s="31" t="b">
        <f>IF('EVALUACIÓN 22'!O242="Casi Seguro",5,IF('EVALUACIÓN 22'!O242="Probable",4,IF('EVALUACIÓN 22'!O242="Posible",3,IF('EVALUACIÓN 22'!O242="Improbable",2,IF('EVALUACIÓN 22'!O242="Raro",1)))))</f>
        <v>0</v>
      </c>
      <c r="V235" s="31" t="b">
        <f>IF('EVALUACIÓN 22'!P242="Severo",5,IF('EVALUACIÓN 22'!P242="Mayor",4,IF('EVALUACIÓN 22'!P242="Moderado",3,IF('EVALUACIÓN 22'!P242="Menor",2,IF('EVALUACIÓN 22'!P242="Insignificante",1)))))</f>
        <v>0</v>
      </c>
      <c r="W235" s="31" t="str">
        <f t="shared" si="15"/>
        <v>FALSOFALSO</v>
      </c>
    </row>
    <row r="236" spans="9:23" x14ac:dyDescent="0.2">
      <c r="I236" s="31" t="b">
        <f>IF('EVALUACIÓN 19-21'!I243="Casi Seguro",5,IF('EVALUACIÓN 19-21'!I243="Probable",4,IF('EVALUACIÓN 19-21'!I243="Posible",3,IF('EVALUACIÓN 19-21'!I243="Improbable",2,IF('EVALUACIÓN 19-21'!I243="Raro",1)))))</f>
        <v>0</v>
      </c>
      <c r="J236" s="31" t="b">
        <f>IF('EVALUACIÓN 19-21'!J243="Severo",5,IF('EVALUACIÓN 19-21'!J243="Mayor",4,IF('EVALUACIÓN 19-21'!J243="Moderado",3,IF('EVALUACIÓN 19-21'!J243="Menor",2,IF('EVALUACIÓN 19-21'!J243="Insignificante",1)))))</f>
        <v>0</v>
      </c>
      <c r="K236" s="31" t="str">
        <f t="shared" si="12"/>
        <v>FALSOFALSO</v>
      </c>
      <c r="L236" s="32"/>
      <c r="M236" s="31" t="b">
        <f>IF('EVALUACIÓN 19-21'!P243="Casi Seguro",5,IF('EVALUACIÓN 19-21'!P243="Probable",4,IF('EVALUACIÓN 19-21'!P243="Posible",3,IF('EVALUACIÓN 19-21'!P243="Improbable",2,IF('EVALUACIÓN 19-21'!P243="Raro",1)))))</f>
        <v>0</v>
      </c>
      <c r="N236" s="31" t="b">
        <f>IF('EVALUACIÓN 19-21'!Q243="Severo",5,IF('EVALUACIÓN 19-21'!Q243="Mayor",4,IF('EVALUACIÓN 19-21'!Q243="Moderado",3,IF('EVALUACIÓN 19-21'!Q243="Menor",2,IF('EVALUACIÓN 19-21'!Q243="Insignificante",1)))))</f>
        <v>0</v>
      </c>
      <c r="O236" s="31" t="str">
        <f t="shared" si="13"/>
        <v>FALSOFALSO</v>
      </c>
      <c r="Q236" s="31" t="b">
        <f>IF('EVALUACIÓN 19-21'!W243="Casi Seguro",5,IF('EVALUACIÓN 19-21'!W243="Probable",4,IF('EVALUACIÓN 19-21'!W243="Posible",3,IF('EVALUACIÓN 19-21'!W243="Improbable",2,IF('EVALUACIÓN 19-21'!W243="Raro",1)))))</f>
        <v>0</v>
      </c>
      <c r="R236" s="31" t="b">
        <f>IF('EVALUACIÓN 19-21'!X243="Severo",5,IF('EVALUACIÓN 19-21'!X243="Mayor",4,IF('EVALUACIÓN 19-21'!X243="Moderado",3,IF('EVALUACIÓN 19-21'!X243="Menor",2,IF('EVALUACIÓN 19-21'!X243="Insignificante",1)))))</f>
        <v>0</v>
      </c>
      <c r="S236" s="31" t="str">
        <f t="shared" si="14"/>
        <v>FALSOFALSO</v>
      </c>
      <c r="U236" s="31" t="b">
        <f>IF('EVALUACIÓN 22'!O243="Casi Seguro",5,IF('EVALUACIÓN 22'!O243="Probable",4,IF('EVALUACIÓN 22'!O243="Posible",3,IF('EVALUACIÓN 22'!O243="Improbable",2,IF('EVALUACIÓN 22'!O243="Raro",1)))))</f>
        <v>0</v>
      </c>
      <c r="V236" s="31" t="b">
        <f>IF('EVALUACIÓN 22'!P243="Severo",5,IF('EVALUACIÓN 22'!P243="Mayor",4,IF('EVALUACIÓN 22'!P243="Moderado",3,IF('EVALUACIÓN 22'!P243="Menor",2,IF('EVALUACIÓN 22'!P243="Insignificante",1)))))</f>
        <v>0</v>
      </c>
      <c r="W236" s="31" t="str">
        <f t="shared" si="15"/>
        <v>FALSOFALSO</v>
      </c>
    </row>
    <row r="237" spans="9:23" x14ac:dyDescent="0.2">
      <c r="I237" s="31" t="b">
        <f>IF('EVALUACIÓN 19-21'!I244="Casi Seguro",5,IF('EVALUACIÓN 19-21'!I244="Probable",4,IF('EVALUACIÓN 19-21'!I244="Posible",3,IF('EVALUACIÓN 19-21'!I244="Improbable",2,IF('EVALUACIÓN 19-21'!I244="Raro",1)))))</f>
        <v>0</v>
      </c>
      <c r="J237" s="31" t="b">
        <f>IF('EVALUACIÓN 19-21'!J244="Severo",5,IF('EVALUACIÓN 19-21'!J244="Mayor",4,IF('EVALUACIÓN 19-21'!J244="Moderado",3,IF('EVALUACIÓN 19-21'!J244="Menor",2,IF('EVALUACIÓN 19-21'!J244="Insignificante",1)))))</f>
        <v>0</v>
      </c>
      <c r="K237" s="31" t="str">
        <f t="shared" si="12"/>
        <v>FALSOFALSO</v>
      </c>
      <c r="L237" s="32"/>
      <c r="M237" s="31" t="b">
        <f>IF('EVALUACIÓN 19-21'!P244="Casi Seguro",5,IF('EVALUACIÓN 19-21'!P244="Probable",4,IF('EVALUACIÓN 19-21'!P244="Posible",3,IF('EVALUACIÓN 19-21'!P244="Improbable",2,IF('EVALUACIÓN 19-21'!P244="Raro",1)))))</f>
        <v>0</v>
      </c>
      <c r="N237" s="31" t="b">
        <f>IF('EVALUACIÓN 19-21'!Q244="Severo",5,IF('EVALUACIÓN 19-21'!Q244="Mayor",4,IF('EVALUACIÓN 19-21'!Q244="Moderado",3,IF('EVALUACIÓN 19-21'!Q244="Menor",2,IF('EVALUACIÓN 19-21'!Q244="Insignificante",1)))))</f>
        <v>0</v>
      </c>
      <c r="O237" s="31" t="str">
        <f t="shared" si="13"/>
        <v>FALSOFALSO</v>
      </c>
      <c r="Q237" s="31" t="b">
        <f>IF('EVALUACIÓN 19-21'!W244="Casi Seguro",5,IF('EVALUACIÓN 19-21'!W244="Probable",4,IF('EVALUACIÓN 19-21'!W244="Posible",3,IF('EVALUACIÓN 19-21'!W244="Improbable",2,IF('EVALUACIÓN 19-21'!W244="Raro",1)))))</f>
        <v>0</v>
      </c>
      <c r="R237" s="31" t="b">
        <f>IF('EVALUACIÓN 19-21'!X244="Severo",5,IF('EVALUACIÓN 19-21'!X244="Mayor",4,IF('EVALUACIÓN 19-21'!X244="Moderado",3,IF('EVALUACIÓN 19-21'!X244="Menor",2,IF('EVALUACIÓN 19-21'!X244="Insignificante",1)))))</f>
        <v>0</v>
      </c>
      <c r="S237" s="31" t="str">
        <f t="shared" si="14"/>
        <v>FALSOFALSO</v>
      </c>
      <c r="U237" s="31" t="b">
        <f>IF('EVALUACIÓN 22'!O244="Casi Seguro",5,IF('EVALUACIÓN 22'!O244="Probable",4,IF('EVALUACIÓN 22'!O244="Posible",3,IF('EVALUACIÓN 22'!O244="Improbable",2,IF('EVALUACIÓN 22'!O244="Raro",1)))))</f>
        <v>0</v>
      </c>
      <c r="V237" s="31" t="b">
        <f>IF('EVALUACIÓN 22'!P244="Severo",5,IF('EVALUACIÓN 22'!P244="Mayor",4,IF('EVALUACIÓN 22'!P244="Moderado",3,IF('EVALUACIÓN 22'!P244="Menor",2,IF('EVALUACIÓN 22'!P244="Insignificante",1)))))</f>
        <v>0</v>
      </c>
      <c r="W237" s="31" t="str">
        <f t="shared" si="15"/>
        <v>FALSOFALSO</v>
      </c>
    </row>
    <row r="238" spans="9:23" x14ac:dyDescent="0.2">
      <c r="I238" s="31" t="b">
        <f>IF('EVALUACIÓN 19-21'!I245="Casi Seguro",5,IF('EVALUACIÓN 19-21'!I245="Probable",4,IF('EVALUACIÓN 19-21'!I245="Posible",3,IF('EVALUACIÓN 19-21'!I245="Improbable",2,IF('EVALUACIÓN 19-21'!I245="Raro",1)))))</f>
        <v>0</v>
      </c>
      <c r="J238" s="31" t="b">
        <f>IF('EVALUACIÓN 19-21'!J245="Severo",5,IF('EVALUACIÓN 19-21'!J245="Mayor",4,IF('EVALUACIÓN 19-21'!J245="Moderado",3,IF('EVALUACIÓN 19-21'!J245="Menor",2,IF('EVALUACIÓN 19-21'!J245="Insignificante",1)))))</f>
        <v>0</v>
      </c>
      <c r="K238" s="31" t="str">
        <f t="shared" si="12"/>
        <v>FALSOFALSO</v>
      </c>
      <c r="L238" s="32"/>
      <c r="M238" s="31" t="b">
        <f>IF('EVALUACIÓN 19-21'!P245="Casi Seguro",5,IF('EVALUACIÓN 19-21'!P245="Probable",4,IF('EVALUACIÓN 19-21'!P245="Posible",3,IF('EVALUACIÓN 19-21'!P245="Improbable",2,IF('EVALUACIÓN 19-21'!P245="Raro",1)))))</f>
        <v>0</v>
      </c>
      <c r="N238" s="31" t="b">
        <f>IF('EVALUACIÓN 19-21'!Q245="Severo",5,IF('EVALUACIÓN 19-21'!Q245="Mayor",4,IF('EVALUACIÓN 19-21'!Q245="Moderado",3,IF('EVALUACIÓN 19-21'!Q245="Menor",2,IF('EVALUACIÓN 19-21'!Q245="Insignificante",1)))))</f>
        <v>0</v>
      </c>
      <c r="O238" s="31" t="str">
        <f t="shared" si="13"/>
        <v>FALSOFALSO</v>
      </c>
      <c r="Q238" s="31" t="b">
        <f>IF('EVALUACIÓN 19-21'!W245="Casi Seguro",5,IF('EVALUACIÓN 19-21'!W245="Probable",4,IF('EVALUACIÓN 19-21'!W245="Posible",3,IF('EVALUACIÓN 19-21'!W245="Improbable",2,IF('EVALUACIÓN 19-21'!W245="Raro",1)))))</f>
        <v>0</v>
      </c>
      <c r="R238" s="31" t="b">
        <f>IF('EVALUACIÓN 19-21'!X245="Severo",5,IF('EVALUACIÓN 19-21'!X245="Mayor",4,IF('EVALUACIÓN 19-21'!X245="Moderado",3,IF('EVALUACIÓN 19-21'!X245="Menor",2,IF('EVALUACIÓN 19-21'!X245="Insignificante",1)))))</f>
        <v>0</v>
      </c>
      <c r="S238" s="31" t="str">
        <f t="shared" si="14"/>
        <v>FALSOFALSO</v>
      </c>
      <c r="U238" s="31" t="b">
        <f>IF('EVALUACIÓN 22'!O245="Casi Seguro",5,IF('EVALUACIÓN 22'!O245="Probable",4,IF('EVALUACIÓN 22'!O245="Posible",3,IF('EVALUACIÓN 22'!O245="Improbable",2,IF('EVALUACIÓN 22'!O245="Raro",1)))))</f>
        <v>0</v>
      </c>
      <c r="V238" s="31" t="b">
        <f>IF('EVALUACIÓN 22'!P245="Severo",5,IF('EVALUACIÓN 22'!P245="Mayor",4,IF('EVALUACIÓN 22'!P245="Moderado",3,IF('EVALUACIÓN 22'!P245="Menor",2,IF('EVALUACIÓN 22'!P245="Insignificante",1)))))</f>
        <v>0</v>
      </c>
      <c r="W238" s="31" t="str">
        <f t="shared" si="15"/>
        <v>FALSOFALSO</v>
      </c>
    </row>
    <row r="239" spans="9:23" x14ac:dyDescent="0.2">
      <c r="I239" s="31" t="b">
        <f>IF('EVALUACIÓN 19-21'!I246="Casi Seguro",5,IF('EVALUACIÓN 19-21'!I246="Probable",4,IF('EVALUACIÓN 19-21'!I246="Posible",3,IF('EVALUACIÓN 19-21'!I246="Improbable",2,IF('EVALUACIÓN 19-21'!I246="Raro",1)))))</f>
        <v>0</v>
      </c>
      <c r="J239" s="31" t="b">
        <f>IF('EVALUACIÓN 19-21'!J246="Severo",5,IF('EVALUACIÓN 19-21'!J246="Mayor",4,IF('EVALUACIÓN 19-21'!J246="Moderado",3,IF('EVALUACIÓN 19-21'!J246="Menor",2,IF('EVALUACIÓN 19-21'!J246="Insignificante",1)))))</f>
        <v>0</v>
      </c>
      <c r="K239" s="31" t="str">
        <f t="shared" si="12"/>
        <v>FALSOFALSO</v>
      </c>
      <c r="L239" s="32"/>
      <c r="M239" s="31" t="b">
        <f>IF('EVALUACIÓN 19-21'!P246="Casi Seguro",5,IF('EVALUACIÓN 19-21'!P246="Probable",4,IF('EVALUACIÓN 19-21'!P246="Posible",3,IF('EVALUACIÓN 19-21'!P246="Improbable",2,IF('EVALUACIÓN 19-21'!P246="Raro",1)))))</f>
        <v>0</v>
      </c>
      <c r="N239" s="31" t="b">
        <f>IF('EVALUACIÓN 19-21'!Q246="Severo",5,IF('EVALUACIÓN 19-21'!Q246="Mayor",4,IF('EVALUACIÓN 19-21'!Q246="Moderado",3,IF('EVALUACIÓN 19-21'!Q246="Menor",2,IF('EVALUACIÓN 19-21'!Q246="Insignificante",1)))))</f>
        <v>0</v>
      </c>
      <c r="O239" s="31" t="str">
        <f t="shared" si="13"/>
        <v>FALSOFALSO</v>
      </c>
      <c r="Q239" s="31" t="b">
        <f>IF('EVALUACIÓN 19-21'!W246="Casi Seguro",5,IF('EVALUACIÓN 19-21'!W246="Probable",4,IF('EVALUACIÓN 19-21'!W246="Posible",3,IF('EVALUACIÓN 19-21'!W246="Improbable",2,IF('EVALUACIÓN 19-21'!W246="Raro",1)))))</f>
        <v>0</v>
      </c>
      <c r="R239" s="31" t="b">
        <f>IF('EVALUACIÓN 19-21'!X246="Severo",5,IF('EVALUACIÓN 19-21'!X246="Mayor",4,IF('EVALUACIÓN 19-21'!X246="Moderado",3,IF('EVALUACIÓN 19-21'!X246="Menor",2,IF('EVALUACIÓN 19-21'!X246="Insignificante",1)))))</f>
        <v>0</v>
      </c>
      <c r="S239" s="31" t="str">
        <f t="shared" si="14"/>
        <v>FALSOFALSO</v>
      </c>
      <c r="U239" s="31" t="b">
        <f>IF('EVALUACIÓN 22'!O246="Casi Seguro",5,IF('EVALUACIÓN 22'!O246="Probable",4,IF('EVALUACIÓN 22'!O246="Posible",3,IF('EVALUACIÓN 22'!O246="Improbable",2,IF('EVALUACIÓN 22'!O246="Raro",1)))))</f>
        <v>0</v>
      </c>
      <c r="V239" s="31" t="b">
        <f>IF('EVALUACIÓN 22'!P246="Severo",5,IF('EVALUACIÓN 22'!P246="Mayor",4,IF('EVALUACIÓN 22'!P246="Moderado",3,IF('EVALUACIÓN 22'!P246="Menor",2,IF('EVALUACIÓN 22'!P246="Insignificante",1)))))</f>
        <v>0</v>
      </c>
      <c r="W239" s="31" t="str">
        <f t="shared" si="15"/>
        <v>FALSOFALSO</v>
      </c>
    </row>
    <row r="240" spans="9:23" x14ac:dyDescent="0.2">
      <c r="I240" s="31" t="b">
        <f>IF('EVALUACIÓN 19-21'!I247="Casi Seguro",5,IF('EVALUACIÓN 19-21'!I247="Probable",4,IF('EVALUACIÓN 19-21'!I247="Posible",3,IF('EVALUACIÓN 19-21'!I247="Improbable",2,IF('EVALUACIÓN 19-21'!I247="Raro",1)))))</f>
        <v>0</v>
      </c>
      <c r="J240" s="31" t="b">
        <f>IF('EVALUACIÓN 19-21'!J247="Severo",5,IF('EVALUACIÓN 19-21'!J247="Mayor",4,IF('EVALUACIÓN 19-21'!J247="Moderado",3,IF('EVALUACIÓN 19-21'!J247="Menor",2,IF('EVALUACIÓN 19-21'!J247="Insignificante",1)))))</f>
        <v>0</v>
      </c>
      <c r="K240" s="31" t="str">
        <f t="shared" si="12"/>
        <v>FALSOFALSO</v>
      </c>
      <c r="L240" s="32"/>
      <c r="M240" s="31" t="b">
        <f>IF('EVALUACIÓN 19-21'!P247="Casi Seguro",5,IF('EVALUACIÓN 19-21'!P247="Probable",4,IF('EVALUACIÓN 19-21'!P247="Posible",3,IF('EVALUACIÓN 19-21'!P247="Improbable",2,IF('EVALUACIÓN 19-21'!P247="Raro",1)))))</f>
        <v>0</v>
      </c>
      <c r="N240" s="31" t="b">
        <f>IF('EVALUACIÓN 19-21'!Q247="Severo",5,IF('EVALUACIÓN 19-21'!Q247="Mayor",4,IF('EVALUACIÓN 19-21'!Q247="Moderado",3,IF('EVALUACIÓN 19-21'!Q247="Menor",2,IF('EVALUACIÓN 19-21'!Q247="Insignificante",1)))))</f>
        <v>0</v>
      </c>
      <c r="O240" s="31" t="str">
        <f t="shared" si="13"/>
        <v>FALSOFALSO</v>
      </c>
      <c r="Q240" s="31" t="b">
        <f>IF('EVALUACIÓN 19-21'!W247="Casi Seguro",5,IF('EVALUACIÓN 19-21'!W247="Probable",4,IF('EVALUACIÓN 19-21'!W247="Posible",3,IF('EVALUACIÓN 19-21'!W247="Improbable",2,IF('EVALUACIÓN 19-21'!W247="Raro",1)))))</f>
        <v>0</v>
      </c>
      <c r="R240" s="31" t="b">
        <f>IF('EVALUACIÓN 19-21'!X247="Severo",5,IF('EVALUACIÓN 19-21'!X247="Mayor",4,IF('EVALUACIÓN 19-21'!X247="Moderado",3,IF('EVALUACIÓN 19-21'!X247="Menor",2,IF('EVALUACIÓN 19-21'!X247="Insignificante",1)))))</f>
        <v>0</v>
      </c>
      <c r="S240" s="31" t="str">
        <f t="shared" si="14"/>
        <v>FALSOFALSO</v>
      </c>
      <c r="U240" s="31" t="b">
        <f>IF('EVALUACIÓN 22'!O247="Casi Seguro",5,IF('EVALUACIÓN 22'!O247="Probable",4,IF('EVALUACIÓN 22'!O247="Posible",3,IF('EVALUACIÓN 22'!O247="Improbable",2,IF('EVALUACIÓN 22'!O247="Raro",1)))))</f>
        <v>0</v>
      </c>
      <c r="V240" s="31" t="b">
        <f>IF('EVALUACIÓN 22'!P247="Severo",5,IF('EVALUACIÓN 22'!P247="Mayor",4,IF('EVALUACIÓN 22'!P247="Moderado",3,IF('EVALUACIÓN 22'!P247="Menor",2,IF('EVALUACIÓN 22'!P247="Insignificante",1)))))</f>
        <v>0</v>
      </c>
      <c r="W240" s="31" t="str">
        <f t="shared" si="15"/>
        <v>FALSOFALSO</v>
      </c>
    </row>
    <row r="241" spans="9:23" x14ac:dyDescent="0.2">
      <c r="I241" s="31" t="b">
        <f>IF('EVALUACIÓN 19-21'!I248="Casi Seguro",5,IF('EVALUACIÓN 19-21'!I248="Probable",4,IF('EVALUACIÓN 19-21'!I248="Posible",3,IF('EVALUACIÓN 19-21'!I248="Improbable",2,IF('EVALUACIÓN 19-21'!I248="Raro",1)))))</f>
        <v>0</v>
      </c>
      <c r="J241" s="31" t="b">
        <f>IF('EVALUACIÓN 19-21'!J248="Severo",5,IF('EVALUACIÓN 19-21'!J248="Mayor",4,IF('EVALUACIÓN 19-21'!J248="Moderado",3,IF('EVALUACIÓN 19-21'!J248="Menor",2,IF('EVALUACIÓN 19-21'!J248="Insignificante",1)))))</f>
        <v>0</v>
      </c>
      <c r="K241" s="31" t="str">
        <f t="shared" si="12"/>
        <v>FALSOFALSO</v>
      </c>
      <c r="L241" s="32"/>
      <c r="M241" s="31" t="b">
        <f>IF('EVALUACIÓN 19-21'!P248="Casi Seguro",5,IF('EVALUACIÓN 19-21'!P248="Probable",4,IF('EVALUACIÓN 19-21'!P248="Posible",3,IF('EVALUACIÓN 19-21'!P248="Improbable",2,IF('EVALUACIÓN 19-21'!P248="Raro",1)))))</f>
        <v>0</v>
      </c>
      <c r="N241" s="31" t="b">
        <f>IF('EVALUACIÓN 19-21'!Q248="Severo",5,IF('EVALUACIÓN 19-21'!Q248="Mayor",4,IF('EVALUACIÓN 19-21'!Q248="Moderado",3,IF('EVALUACIÓN 19-21'!Q248="Menor",2,IF('EVALUACIÓN 19-21'!Q248="Insignificante",1)))))</f>
        <v>0</v>
      </c>
      <c r="O241" s="31" t="str">
        <f t="shared" si="13"/>
        <v>FALSOFALSO</v>
      </c>
      <c r="Q241" s="31" t="b">
        <f>IF('EVALUACIÓN 19-21'!W248="Casi Seguro",5,IF('EVALUACIÓN 19-21'!W248="Probable",4,IF('EVALUACIÓN 19-21'!W248="Posible",3,IF('EVALUACIÓN 19-21'!W248="Improbable",2,IF('EVALUACIÓN 19-21'!W248="Raro",1)))))</f>
        <v>0</v>
      </c>
      <c r="R241" s="31" t="b">
        <f>IF('EVALUACIÓN 19-21'!X248="Severo",5,IF('EVALUACIÓN 19-21'!X248="Mayor",4,IF('EVALUACIÓN 19-21'!X248="Moderado",3,IF('EVALUACIÓN 19-21'!X248="Menor",2,IF('EVALUACIÓN 19-21'!X248="Insignificante",1)))))</f>
        <v>0</v>
      </c>
      <c r="S241" s="31" t="str">
        <f t="shared" si="14"/>
        <v>FALSOFALSO</v>
      </c>
      <c r="U241" s="31" t="b">
        <f>IF('EVALUACIÓN 22'!O248="Casi Seguro",5,IF('EVALUACIÓN 22'!O248="Probable",4,IF('EVALUACIÓN 22'!O248="Posible",3,IF('EVALUACIÓN 22'!O248="Improbable",2,IF('EVALUACIÓN 22'!O248="Raro",1)))))</f>
        <v>0</v>
      </c>
      <c r="V241" s="31" t="b">
        <f>IF('EVALUACIÓN 22'!P248="Severo",5,IF('EVALUACIÓN 22'!P248="Mayor",4,IF('EVALUACIÓN 22'!P248="Moderado",3,IF('EVALUACIÓN 22'!P248="Menor",2,IF('EVALUACIÓN 22'!P248="Insignificante",1)))))</f>
        <v>0</v>
      </c>
      <c r="W241" s="31" t="str">
        <f t="shared" si="15"/>
        <v>FALSOFALSO</v>
      </c>
    </row>
    <row r="242" spans="9:23" x14ac:dyDescent="0.2">
      <c r="I242" s="31" t="b">
        <f>IF('EVALUACIÓN 19-21'!I249="Casi Seguro",5,IF('EVALUACIÓN 19-21'!I249="Probable",4,IF('EVALUACIÓN 19-21'!I249="Posible",3,IF('EVALUACIÓN 19-21'!I249="Improbable",2,IF('EVALUACIÓN 19-21'!I249="Raro",1)))))</f>
        <v>0</v>
      </c>
      <c r="J242" s="31" t="b">
        <f>IF('EVALUACIÓN 19-21'!J249="Severo",5,IF('EVALUACIÓN 19-21'!J249="Mayor",4,IF('EVALUACIÓN 19-21'!J249="Moderado",3,IF('EVALUACIÓN 19-21'!J249="Menor",2,IF('EVALUACIÓN 19-21'!J249="Insignificante",1)))))</f>
        <v>0</v>
      </c>
      <c r="K242" s="31" t="str">
        <f t="shared" si="12"/>
        <v>FALSOFALSO</v>
      </c>
      <c r="L242" s="32"/>
      <c r="M242" s="31" t="b">
        <f>IF('EVALUACIÓN 19-21'!P249="Casi Seguro",5,IF('EVALUACIÓN 19-21'!P249="Probable",4,IF('EVALUACIÓN 19-21'!P249="Posible",3,IF('EVALUACIÓN 19-21'!P249="Improbable",2,IF('EVALUACIÓN 19-21'!P249="Raro",1)))))</f>
        <v>0</v>
      </c>
      <c r="N242" s="31" t="b">
        <f>IF('EVALUACIÓN 19-21'!Q249="Severo",5,IF('EVALUACIÓN 19-21'!Q249="Mayor",4,IF('EVALUACIÓN 19-21'!Q249="Moderado",3,IF('EVALUACIÓN 19-21'!Q249="Menor",2,IF('EVALUACIÓN 19-21'!Q249="Insignificante",1)))))</f>
        <v>0</v>
      </c>
      <c r="O242" s="31" t="str">
        <f t="shared" si="13"/>
        <v>FALSOFALSO</v>
      </c>
      <c r="Q242" s="31" t="b">
        <f>IF('EVALUACIÓN 19-21'!W249="Casi Seguro",5,IF('EVALUACIÓN 19-21'!W249="Probable",4,IF('EVALUACIÓN 19-21'!W249="Posible",3,IF('EVALUACIÓN 19-21'!W249="Improbable",2,IF('EVALUACIÓN 19-21'!W249="Raro",1)))))</f>
        <v>0</v>
      </c>
      <c r="R242" s="31" t="b">
        <f>IF('EVALUACIÓN 19-21'!X249="Severo",5,IF('EVALUACIÓN 19-21'!X249="Mayor",4,IF('EVALUACIÓN 19-21'!X249="Moderado",3,IF('EVALUACIÓN 19-21'!X249="Menor",2,IF('EVALUACIÓN 19-21'!X249="Insignificante",1)))))</f>
        <v>0</v>
      </c>
      <c r="S242" s="31" t="str">
        <f t="shared" si="14"/>
        <v>FALSOFALSO</v>
      </c>
      <c r="U242" s="31" t="b">
        <f>IF('EVALUACIÓN 22'!O249="Casi Seguro",5,IF('EVALUACIÓN 22'!O249="Probable",4,IF('EVALUACIÓN 22'!O249="Posible",3,IF('EVALUACIÓN 22'!O249="Improbable",2,IF('EVALUACIÓN 22'!O249="Raro",1)))))</f>
        <v>0</v>
      </c>
      <c r="V242" s="31" t="b">
        <f>IF('EVALUACIÓN 22'!P249="Severo",5,IF('EVALUACIÓN 22'!P249="Mayor",4,IF('EVALUACIÓN 22'!P249="Moderado",3,IF('EVALUACIÓN 22'!P249="Menor",2,IF('EVALUACIÓN 22'!P249="Insignificante",1)))))</f>
        <v>0</v>
      </c>
      <c r="W242" s="31" t="str">
        <f t="shared" si="15"/>
        <v>FALSOFALSO</v>
      </c>
    </row>
    <row r="243" spans="9:23" x14ac:dyDescent="0.2">
      <c r="I243" s="31" t="b">
        <f>IF('EVALUACIÓN 19-21'!I250="Casi Seguro",5,IF('EVALUACIÓN 19-21'!I250="Probable",4,IF('EVALUACIÓN 19-21'!I250="Posible",3,IF('EVALUACIÓN 19-21'!I250="Improbable",2,IF('EVALUACIÓN 19-21'!I250="Raro",1)))))</f>
        <v>0</v>
      </c>
      <c r="J243" s="31" t="b">
        <f>IF('EVALUACIÓN 19-21'!J250="Severo",5,IF('EVALUACIÓN 19-21'!J250="Mayor",4,IF('EVALUACIÓN 19-21'!J250="Moderado",3,IF('EVALUACIÓN 19-21'!J250="Menor",2,IF('EVALUACIÓN 19-21'!J250="Insignificante",1)))))</f>
        <v>0</v>
      </c>
      <c r="K243" s="31" t="str">
        <f t="shared" si="12"/>
        <v>FALSOFALSO</v>
      </c>
      <c r="L243" s="32"/>
      <c r="M243" s="31" t="b">
        <f>IF('EVALUACIÓN 19-21'!P250="Casi Seguro",5,IF('EVALUACIÓN 19-21'!P250="Probable",4,IF('EVALUACIÓN 19-21'!P250="Posible",3,IF('EVALUACIÓN 19-21'!P250="Improbable",2,IF('EVALUACIÓN 19-21'!P250="Raro",1)))))</f>
        <v>0</v>
      </c>
      <c r="N243" s="31" t="b">
        <f>IF('EVALUACIÓN 19-21'!Q250="Severo",5,IF('EVALUACIÓN 19-21'!Q250="Mayor",4,IF('EVALUACIÓN 19-21'!Q250="Moderado",3,IF('EVALUACIÓN 19-21'!Q250="Menor",2,IF('EVALUACIÓN 19-21'!Q250="Insignificante",1)))))</f>
        <v>0</v>
      </c>
      <c r="O243" s="31" t="str">
        <f t="shared" si="13"/>
        <v>FALSOFALSO</v>
      </c>
      <c r="Q243" s="31" t="b">
        <f>IF('EVALUACIÓN 19-21'!W250="Casi Seguro",5,IF('EVALUACIÓN 19-21'!W250="Probable",4,IF('EVALUACIÓN 19-21'!W250="Posible",3,IF('EVALUACIÓN 19-21'!W250="Improbable",2,IF('EVALUACIÓN 19-21'!W250="Raro",1)))))</f>
        <v>0</v>
      </c>
      <c r="R243" s="31" t="b">
        <f>IF('EVALUACIÓN 19-21'!X250="Severo",5,IF('EVALUACIÓN 19-21'!X250="Mayor",4,IF('EVALUACIÓN 19-21'!X250="Moderado",3,IF('EVALUACIÓN 19-21'!X250="Menor",2,IF('EVALUACIÓN 19-21'!X250="Insignificante",1)))))</f>
        <v>0</v>
      </c>
      <c r="S243" s="31" t="str">
        <f t="shared" si="14"/>
        <v>FALSOFALSO</v>
      </c>
      <c r="U243" s="31" t="b">
        <f>IF('EVALUACIÓN 22'!O250="Casi Seguro",5,IF('EVALUACIÓN 22'!O250="Probable",4,IF('EVALUACIÓN 22'!O250="Posible",3,IF('EVALUACIÓN 22'!O250="Improbable",2,IF('EVALUACIÓN 22'!O250="Raro",1)))))</f>
        <v>0</v>
      </c>
      <c r="V243" s="31" t="b">
        <f>IF('EVALUACIÓN 22'!P250="Severo",5,IF('EVALUACIÓN 22'!P250="Mayor",4,IF('EVALUACIÓN 22'!P250="Moderado",3,IF('EVALUACIÓN 22'!P250="Menor",2,IF('EVALUACIÓN 22'!P250="Insignificante",1)))))</f>
        <v>0</v>
      </c>
      <c r="W243" s="31" t="str">
        <f t="shared" si="15"/>
        <v>FALSOFALSO</v>
      </c>
    </row>
    <row r="244" spans="9:23" x14ac:dyDescent="0.2">
      <c r="I244" s="31" t="b">
        <f>IF('EVALUACIÓN 19-21'!I251="Casi Seguro",5,IF('EVALUACIÓN 19-21'!I251="Probable",4,IF('EVALUACIÓN 19-21'!I251="Posible",3,IF('EVALUACIÓN 19-21'!I251="Improbable",2,IF('EVALUACIÓN 19-21'!I251="Raro",1)))))</f>
        <v>0</v>
      </c>
      <c r="J244" s="31" t="b">
        <f>IF('EVALUACIÓN 19-21'!J251="Severo",5,IF('EVALUACIÓN 19-21'!J251="Mayor",4,IF('EVALUACIÓN 19-21'!J251="Moderado",3,IF('EVALUACIÓN 19-21'!J251="Menor",2,IF('EVALUACIÓN 19-21'!J251="Insignificante",1)))))</f>
        <v>0</v>
      </c>
      <c r="K244" s="31" t="str">
        <f t="shared" si="12"/>
        <v>FALSOFALSO</v>
      </c>
      <c r="L244" s="32"/>
      <c r="M244" s="31" t="b">
        <f>IF('EVALUACIÓN 19-21'!P251="Casi Seguro",5,IF('EVALUACIÓN 19-21'!P251="Probable",4,IF('EVALUACIÓN 19-21'!P251="Posible",3,IF('EVALUACIÓN 19-21'!P251="Improbable",2,IF('EVALUACIÓN 19-21'!P251="Raro",1)))))</f>
        <v>0</v>
      </c>
      <c r="N244" s="31" t="b">
        <f>IF('EVALUACIÓN 19-21'!Q251="Severo",5,IF('EVALUACIÓN 19-21'!Q251="Mayor",4,IF('EVALUACIÓN 19-21'!Q251="Moderado",3,IF('EVALUACIÓN 19-21'!Q251="Menor",2,IF('EVALUACIÓN 19-21'!Q251="Insignificante",1)))))</f>
        <v>0</v>
      </c>
      <c r="O244" s="31" t="str">
        <f t="shared" si="13"/>
        <v>FALSOFALSO</v>
      </c>
      <c r="Q244" s="31" t="b">
        <f>IF('EVALUACIÓN 19-21'!W251="Casi Seguro",5,IF('EVALUACIÓN 19-21'!W251="Probable",4,IF('EVALUACIÓN 19-21'!W251="Posible",3,IF('EVALUACIÓN 19-21'!W251="Improbable",2,IF('EVALUACIÓN 19-21'!W251="Raro",1)))))</f>
        <v>0</v>
      </c>
      <c r="R244" s="31" t="b">
        <f>IF('EVALUACIÓN 19-21'!X251="Severo",5,IF('EVALUACIÓN 19-21'!X251="Mayor",4,IF('EVALUACIÓN 19-21'!X251="Moderado",3,IF('EVALUACIÓN 19-21'!X251="Menor",2,IF('EVALUACIÓN 19-21'!X251="Insignificante",1)))))</f>
        <v>0</v>
      </c>
      <c r="S244" s="31" t="str">
        <f t="shared" si="14"/>
        <v>FALSOFALSO</v>
      </c>
      <c r="U244" s="31" t="b">
        <f>IF('EVALUACIÓN 22'!O251="Casi Seguro",5,IF('EVALUACIÓN 22'!O251="Probable",4,IF('EVALUACIÓN 22'!O251="Posible",3,IF('EVALUACIÓN 22'!O251="Improbable",2,IF('EVALUACIÓN 22'!O251="Raro",1)))))</f>
        <v>0</v>
      </c>
      <c r="V244" s="31" t="b">
        <f>IF('EVALUACIÓN 22'!P251="Severo",5,IF('EVALUACIÓN 22'!P251="Mayor",4,IF('EVALUACIÓN 22'!P251="Moderado",3,IF('EVALUACIÓN 22'!P251="Menor",2,IF('EVALUACIÓN 22'!P251="Insignificante",1)))))</f>
        <v>0</v>
      </c>
      <c r="W244" s="31" t="str">
        <f t="shared" si="15"/>
        <v>FALSOFALSO</v>
      </c>
    </row>
    <row r="245" spans="9:23" x14ac:dyDescent="0.2">
      <c r="I245" s="31" t="b">
        <f>IF('EVALUACIÓN 19-21'!I252="Casi Seguro",5,IF('EVALUACIÓN 19-21'!I252="Probable",4,IF('EVALUACIÓN 19-21'!I252="Posible",3,IF('EVALUACIÓN 19-21'!I252="Improbable",2,IF('EVALUACIÓN 19-21'!I252="Raro",1)))))</f>
        <v>0</v>
      </c>
      <c r="J245" s="31" t="b">
        <f>IF('EVALUACIÓN 19-21'!J252="Severo",5,IF('EVALUACIÓN 19-21'!J252="Mayor",4,IF('EVALUACIÓN 19-21'!J252="Moderado",3,IF('EVALUACIÓN 19-21'!J252="Menor",2,IF('EVALUACIÓN 19-21'!J252="Insignificante",1)))))</f>
        <v>0</v>
      </c>
      <c r="K245" s="31" t="str">
        <f t="shared" si="12"/>
        <v>FALSOFALSO</v>
      </c>
      <c r="L245" s="32"/>
      <c r="M245" s="31" t="b">
        <f>IF('EVALUACIÓN 19-21'!P252="Casi Seguro",5,IF('EVALUACIÓN 19-21'!P252="Probable",4,IF('EVALUACIÓN 19-21'!P252="Posible",3,IF('EVALUACIÓN 19-21'!P252="Improbable",2,IF('EVALUACIÓN 19-21'!P252="Raro",1)))))</f>
        <v>0</v>
      </c>
      <c r="N245" s="31" t="b">
        <f>IF('EVALUACIÓN 19-21'!Q252="Severo",5,IF('EVALUACIÓN 19-21'!Q252="Mayor",4,IF('EVALUACIÓN 19-21'!Q252="Moderado",3,IF('EVALUACIÓN 19-21'!Q252="Menor",2,IF('EVALUACIÓN 19-21'!Q252="Insignificante",1)))))</f>
        <v>0</v>
      </c>
      <c r="O245" s="31" t="str">
        <f t="shared" si="13"/>
        <v>FALSOFALSO</v>
      </c>
      <c r="Q245" s="31" t="b">
        <f>IF('EVALUACIÓN 19-21'!W252="Casi Seguro",5,IF('EVALUACIÓN 19-21'!W252="Probable",4,IF('EVALUACIÓN 19-21'!W252="Posible",3,IF('EVALUACIÓN 19-21'!W252="Improbable",2,IF('EVALUACIÓN 19-21'!W252="Raro",1)))))</f>
        <v>0</v>
      </c>
      <c r="R245" s="31" t="b">
        <f>IF('EVALUACIÓN 19-21'!X252="Severo",5,IF('EVALUACIÓN 19-21'!X252="Mayor",4,IF('EVALUACIÓN 19-21'!X252="Moderado",3,IF('EVALUACIÓN 19-21'!X252="Menor",2,IF('EVALUACIÓN 19-21'!X252="Insignificante",1)))))</f>
        <v>0</v>
      </c>
      <c r="S245" s="31" t="str">
        <f t="shared" si="14"/>
        <v>FALSOFALSO</v>
      </c>
      <c r="U245" s="31" t="b">
        <f>IF('EVALUACIÓN 22'!O252="Casi Seguro",5,IF('EVALUACIÓN 22'!O252="Probable",4,IF('EVALUACIÓN 22'!O252="Posible",3,IF('EVALUACIÓN 22'!O252="Improbable",2,IF('EVALUACIÓN 22'!O252="Raro",1)))))</f>
        <v>0</v>
      </c>
      <c r="V245" s="31" t="b">
        <f>IF('EVALUACIÓN 22'!P252="Severo",5,IF('EVALUACIÓN 22'!P252="Mayor",4,IF('EVALUACIÓN 22'!P252="Moderado",3,IF('EVALUACIÓN 22'!P252="Menor",2,IF('EVALUACIÓN 22'!P252="Insignificante",1)))))</f>
        <v>0</v>
      </c>
      <c r="W245" s="31" t="str">
        <f t="shared" si="15"/>
        <v>FALSOFALSO</v>
      </c>
    </row>
    <row r="246" spans="9:23" x14ac:dyDescent="0.2">
      <c r="I246" s="31" t="b">
        <f>IF('EVALUACIÓN 19-21'!I253="Casi Seguro",5,IF('EVALUACIÓN 19-21'!I253="Probable",4,IF('EVALUACIÓN 19-21'!I253="Posible",3,IF('EVALUACIÓN 19-21'!I253="Improbable",2,IF('EVALUACIÓN 19-21'!I253="Raro",1)))))</f>
        <v>0</v>
      </c>
      <c r="J246" s="31" t="b">
        <f>IF('EVALUACIÓN 19-21'!J253="Severo",5,IF('EVALUACIÓN 19-21'!J253="Mayor",4,IF('EVALUACIÓN 19-21'!J253="Moderado",3,IF('EVALUACIÓN 19-21'!J253="Menor",2,IF('EVALUACIÓN 19-21'!J253="Insignificante",1)))))</f>
        <v>0</v>
      </c>
      <c r="K246" s="31" t="str">
        <f t="shared" si="12"/>
        <v>FALSOFALSO</v>
      </c>
      <c r="L246" s="32"/>
      <c r="M246" s="31" t="b">
        <f>IF('EVALUACIÓN 19-21'!P253="Casi Seguro",5,IF('EVALUACIÓN 19-21'!P253="Probable",4,IF('EVALUACIÓN 19-21'!P253="Posible",3,IF('EVALUACIÓN 19-21'!P253="Improbable",2,IF('EVALUACIÓN 19-21'!P253="Raro",1)))))</f>
        <v>0</v>
      </c>
      <c r="N246" s="31" t="b">
        <f>IF('EVALUACIÓN 19-21'!Q253="Severo",5,IF('EVALUACIÓN 19-21'!Q253="Mayor",4,IF('EVALUACIÓN 19-21'!Q253="Moderado",3,IF('EVALUACIÓN 19-21'!Q253="Menor",2,IF('EVALUACIÓN 19-21'!Q253="Insignificante",1)))))</f>
        <v>0</v>
      </c>
      <c r="O246" s="31" t="str">
        <f t="shared" si="13"/>
        <v>FALSOFALSO</v>
      </c>
      <c r="Q246" s="31" t="b">
        <f>IF('EVALUACIÓN 19-21'!W253="Casi Seguro",5,IF('EVALUACIÓN 19-21'!W253="Probable",4,IF('EVALUACIÓN 19-21'!W253="Posible",3,IF('EVALUACIÓN 19-21'!W253="Improbable",2,IF('EVALUACIÓN 19-21'!W253="Raro",1)))))</f>
        <v>0</v>
      </c>
      <c r="R246" s="31" t="b">
        <f>IF('EVALUACIÓN 19-21'!X253="Severo",5,IF('EVALUACIÓN 19-21'!X253="Mayor",4,IF('EVALUACIÓN 19-21'!X253="Moderado",3,IF('EVALUACIÓN 19-21'!X253="Menor",2,IF('EVALUACIÓN 19-21'!X253="Insignificante",1)))))</f>
        <v>0</v>
      </c>
      <c r="S246" s="31" t="str">
        <f t="shared" si="14"/>
        <v>FALSOFALSO</v>
      </c>
      <c r="U246" s="31" t="b">
        <f>IF('EVALUACIÓN 22'!O253="Casi Seguro",5,IF('EVALUACIÓN 22'!O253="Probable",4,IF('EVALUACIÓN 22'!O253="Posible",3,IF('EVALUACIÓN 22'!O253="Improbable",2,IF('EVALUACIÓN 22'!O253="Raro",1)))))</f>
        <v>0</v>
      </c>
      <c r="V246" s="31" t="b">
        <f>IF('EVALUACIÓN 22'!P253="Severo",5,IF('EVALUACIÓN 22'!P253="Mayor",4,IF('EVALUACIÓN 22'!P253="Moderado",3,IF('EVALUACIÓN 22'!P253="Menor",2,IF('EVALUACIÓN 22'!P253="Insignificante",1)))))</f>
        <v>0</v>
      </c>
      <c r="W246" s="31" t="str">
        <f t="shared" si="15"/>
        <v>FALSOFALSO</v>
      </c>
    </row>
    <row r="247" spans="9:23" x14ac:dyDescent="0.2">
      <c r="I247" s="31" t="b">
        <f>IF('EVALUACIÓN 19-21'!I254="Casi Seguro",5,IF('EVALUACIÓN 19-21'!I254="Probable",4,IF('EVALUACIÓN 19-21'!I254="Posible",3,IF('EVALUACIÓN 19-21'!I254="Improbable",2,IF('EVALUACIÓN 19-21'!I254="Raro",1)))))</f>
        <v>0</v>
      </c>
      <c r="J247" s="31" t="b">
        <f>IF('EVALUACIÓN 19-21'!J254="Severo",5,IF('EVALUACIÓN 19-21'!J254="Mayor",4,IF('EVALUACIÓN 19-21'!J254="Moderado",3,IF('EVALUACIÓN 19-21'!J254="Menor",2,IF('EVALUACIÓN 19-21'!J254="Insignificante",1)))))</f>
        <v>0</v>
      </c>
      <c r="K247" s="31" t="str">
        <f t="shared" si="12"/>
        <v>FALSOFALSO</v>
      </c>
      <c r="L247" s="32"/>
      <c r="M247" s="31" t="b">
        <f>IF('EVALUACIÓN 19-21'!P254="Casi Seguro",5,IF('EVALUACIÓN 19-21'!P254="Probable",4,IF('EVALUACIÓN 19-21'!P254="Posible",3,IF('EVALUACIÓN 19-21'!P254="Improbable",2,IF('EVALUACIÓN 19-21'!P254="Raro",1)))))</f>
        <v>0</v>
      </c>
      <c r="N247" s="31" t="b">
        <f>IF('EVALUACIÓN 19-21'!Q254="Severo",5,IF('EVALUACIÓN 19-21'!Q254="Mayor",4,IF('EVALUACIÓN 19-21'!Q254="Moderado",3,IF('EVALUACIÓN 19-21'!Q254="Menor",2,IF('EVALUACIÓN 19-21'!Q254="Insignificante",1)))))</f>
        <v>0</v>
      </c>
      <c r="O247" s="31" t="str">
        <f t="shared" si="13"/>
        <v>FALSOFALSO</v>
      </c>
      <c r="Q247" s="31" t="b">
        <f>IF('EVALUACIÓN 19-21'!W254="Casi Seguro",5,IF('EVALUACIÓN 19-21'!W254="Probable",4,IF('EVALUACIÓN 19-21'!W254="Posible",3,IF('EVALUACIÓN 19-21'!W254="Improbable",2,IF('EVALUACIÓN 19-21'!W254="Raro",1)))))</f>
        <v>0</v>
      </c>
      <c r="R247" s="31" t="b">
        <f>IF('EVALUACIÓN 19-21'!X254="Severo",5,IF('EVALUACIÓN 19-21'!X254="Mayor",4,IF('EVALUACIÓN 19-21'!X254="Moderado",3,IF('EVALUACIÓN 19-21'!X254="Menor",2,IF('EVALUACIÓN 19-21'!X254="Insignificante",1)))))</f>
        <v>0</v>
      </c>
      <c r="S247" s="31" t="str">
        <f t="shared" si="14"/>
        <v>FALSOFALSO</v>
      </c>
      <c r="U247" s="31" t="b">
        <f>IF('EVALUACIÓN 22'!O254="Casi Seguro",5,IF('EVALUACIÓN 22'!O254="Probable",4,IF('EVALUACIÓN 22'!O254="Posible",3,IF('EVALUACIÓN 22'!O254="Improbable",2,IF('EVALUACIÓN 22'!O254="Raro",1)))))</f>
        <v>0</v>
      </c>
      <c r="V247" s="31" t="b">
        <f>IF('EVALUACIÓN 22'!P254="Severo",5,IF('EVALUACIÓN 22'!P254="Mayor",4,IF('EVALUACIÓN 22'!P254="Moderado",3,IF('EVALUACIÓN 22'!P254="Menor",2,IF('EVALUACIÓN 22'!P254="Insignificante",1)))))</f>
        <v>0</v>
      </c>
      <c r="W247" s="31" t="str">
        <f t="shared" si="15"/>
        <v>FALSOFALSO</v>
      </c>
    </row>
    <row r="248" spans="9:23" x14ac:dyDescent="0.2">
      <c r="I248" s="31" t="b">
        <f>IF('EVALUACIÓN 19-21'!I255="Casi Seguro",5,IF('EVALUACIÓN 19-21'!I255="Probable",4,IF('EVALUACIÓN 19-21'!I255="Posible",3,IF('EVALUACIÓN 19-21'!I255="Improbable",2,IF('EVALUACIÓN 19-21'!I255="Raro",1)))))</f>
        <v>0</v>
      </c>
      <c r="J248" s="31" t="b">
        <f>IF('EVALUACIÓN 19-21'!J255="Severo",5,IF('EVALUACIÓN 19-21'!J255="Mayor",4,IF('EVALUACIÓN 19-21'!J255="Moderado",3,IF('EVALUACIÓN 19-21'!J255="Menor",2,IF('EVALUACIÓN 19-21'!J255="Insignificante",1)))))</f>
        <v>0</v>
      </c>
      <c r="K248" s="31" t="str">
        <f t="shared" si="12"/>
        <v>FALSOFALSO</v>
      </c>
      <c r="L248" s="32"/>
      <c r="M248" s="31" t="b">
        <f>IF('EVALUACIÓN 19-21'!P255="Casi Seguro",5,IF('EVALUACIÓN 19-21'!P255="Probable",4,IF('EVALUACIÓN 19-21'!P255="Posible",3,IF('EVALUACIÓN 19-21'!P255="Improbable",2,IF('EVALUACIÓN 19-21'!P255="Raro",1)))))</f>
        <v>0</v>
      </c>
      <c r="N248" s="31" t="b">
        <f>IF('EVALUACIÓN 19-21'!Q255="Severo",5,IF('EVALUACIÓN 19-21'!Q255="Mayor",4,IF('EVALUACIÓN 19-21'!Q255="Moderado",3,IF('EVALUACIÓN 19-21'!Q255="Menor",2,IF('EVALUACIÓN 19-21'!Q255="Insignificante",1)))))</f>
        <v>0</v>
      </c>
      <c r="O248" s="31" t="str">
        <f t="shared" si="13"/>
        <v>FALSOFALSO</v>
      </c>
      <c r="Q248" s="31" t="b">
        <f>IF('EVALUACIÓN 19-21'!W255="Casi Seguro",5,IF('EVALUACIÓN 19-21'!W255="Probable",4,IF('EVALUACIÓN 19-21'!W255="Posible",3,IF('EVALUACIÓN 19-21'!W255="Improbable",2,IF('EVALUACIÓN 19-21'!W255="Raro",1)))))</f>
        <v>0</v>
      </c>
      <c r="R248" s="31" t="b">
        <f>IF('EVALUACIÓN 19-21'!X255="Severo",5,IF('EVALUACIÓN 19-21'!X255="Mayor",4,IF('EVALUACIÓN 19-21'!X255="Moderado",3,IF('EVALUACIÓN 19-21'!X255="Menor",2,IF('EVALUACIÓN 19-21'!X255="Insignificante",1)))))</f>
        <v>0</v>
      </c>
      <c r="S248" s="31" t="str">
        <f t="shared" si="14"/>
        <v>FALSOFALSO</v>
      </c>
      <c r="U248" s="31" t="b">
        <f>IF('EVALUACIÓN 22'!O255="Casi Seguro",5,IF('EVALUACIÓN 22'!O255="Probable",4,IF('EVALUACIÓN 22'!O255="Posible",3,IF('EVALUACIÓN 22'!O255="Improbable",2,IF('EVALUACIÓN 22'!O255="Raro",1)))))</f>
        <v>0</v>
      </c>
      <c r="V248" s="31" t="b">
        <f>IF('EVALUACIÓN 22'!P255="Severo",5,IF('EVALUACIÓN 22'!P255="Mayor",4,IF('EVALUACIÓN 22'!P255="Moderado",3,IF('EVALUACIÓN 22'!P255="Menor",2,IF('EVALUACIÓN 22'!P255="Insignificante",1)))))</f>
        <v>0</v>
      </c>
      <c r="W248" s="31" t="str">
        <f t="shared" si="15"/>
        <v>FALSOFALSO</v>
      </c>
    </row>
    <row r="249" spans="9:23" x14ac:dyDescent="0.2">
      <c r="I249" s="31" t="b">
        <f>IF('EVALUACIÓN 19-21'!I256="Casi Seguro",5,IF('EVALUACIÓN 19-21'!I256="Probable",4,IF('EVALUACIÓN 19-21'!I256="Posible",3,IF('EVALUACIÓN 19-21'!I256="Improbable",2,IF('EVALUACIÓN 19-21'!I256="Raro",1)))))</f>
        <v>0</v>
      </c>
      <c r="J249" s="31" t="b">
        <f>IF('EVALUACIÓN 19-21'!J256="Severo",5,IF('EVALUACIÓN 19-21'!J256="Mayor",4,IF('EVALUACIÓN 19-21'!J256="Moderado",3,IF('EVALUACIÓN 19-21'!J256="Menor",2,IF('EVALUACIÓN 19-21'!J256="Insignificante",1)))))</f>
        <v>0</v>
      </c>
      <c r="K249" s="31" t="str">
        <f t="shared" si="12"/>
        <v>FALSOFALSO</v>
      </c>
      <c r="L249" s="32"/>
      <c r="M249" s="31" t="b">
        <f>IF('EVALUACIÓN 19-21'!P256="Casi Seguro",5,IF('EVALUACIÓN 19-21'!P256="Probable",4,IF('EVALUACIÓN 19-21'!P256="Posible",3,IF('EVALUACIÓN 19-21'!P256="Improbable",2,IF('EVALUACIÓN 19-21'!P256="Raro",1)))))</f>
        <v>0</v>
      </c>
      <c r="N249" s="31" t="b">
        <f>IF('EVALUACIÓN 19-21'!Q256="Severo",5,IF('EVALUACIÓN 19-21'!Q256="Mayor",4,IF('EVALUACIÓN 19-21'!Q256="Moderado",3,IF('EVALUACIÓN 19-21'!Q256="Menor",2,IF('EVALUACIÓN 19-21'!Q256="Insignificante",1)))))</f>
        <v>0</v>
      </c>
      <c r="O249" s="31" t="str">
        <f t="shared" si="13"/>
        <v>FALSOFALSO</v>
      </c>
      <c r="Q249" s="31" t="b">
        <f>IF('EVALUACIÓN 19-21'!W256="Casi Seguro",5,IF('EVALUACIÓN 19-21'!W256="Probable",4,IF('EVALUACIÓN 19-21'!W256="Posible",3,IF('EVALUACIÓN 19-21'!W256="Improbable",2,IF('EVALUACIÓN 19-21'!W256="Raro",1)))))</f>
        <v>0</v>
      </c>
      <c r="R249" s="31" t="b">
        <f>IF('EVALUACIÓN 19-21'!X256="Severo",5,IF('EVALUACIÓN 19-21'!X256="Mayor",4,IF('EVALUACIÓN 19-21'!X256="Moderado",3,IF('EVALUACIÓN 19-21'!X256="Menor",2,IF('EVALUACIÓN 19-21'!X256="Insignificante",1)))))</f>
        <v>0</v>
      </c>
      <c r="S249" s="31" t="str">
        <f t="shared" si="14"/>
        <v>FALSOFALSO</v>
      </c>
      <c r="U249" s="31" t="b">
        <f>IF('EVALUACIÓN 22'!O256="Casi Seguro",5,IF('EVALUACIÓN 22'!O256="Probable",4,IF('EVALUACIÓN 22'!O256="Posible",3,IF('EVALUACIÓN 22'!O256="Improbable",2,IF('EVALUACIÓN 22'!O256="Raro",1)))))</f>
        <v>0</v>
      </c>
      <c r="V249" s="31" t="b">
        <f>IF('EVALUACIÓN 22'!P256="Severo",5,IF('EVALUACIÓN 22'!P256="Mayor",4,IF('EVALUACIÓN 22'!P256="Moderado",3,IF('EVALUACIÓN 22'!P256="Menor",2,IF('EVALUACIÓN 22'!P256="Insignificante",1)))))</f>
        <v>0</v>
      </c>
      <c r="W249" s="31" t="str">
        <f t="shared" si="15"/>
        <v>FALSOFALSO</v>
      </c>
    </row>
    <row r="250" spans="9:23" x14ac:dyDescent="0.2">
      <c r="I250" s="31" t="b">
        <f>IF('EVALUACIÓN 19-21'!I257="Casi Seguro",5,IF('EVALUACIÓN 19-21'!I257="Probable",4,IF('EVALUACIÓN 19-21'!I257="Posible",3,IF('EVALUACIÓN 19-21'!I257="Improbable",2,IF('EVALUACIÓN 19-21'!I257="Raro",1)))))</f>
        <v>0</v>
      </c>
      <c r="J250" s="31" t="b">
        <f>IF('EVALUACIÓN 19-21'!J257="Severo",5,IF('EVALUACIÓN 19-21'!J257="Mayor",4,IF('EVALUACIÓN 19-21'!J257="Moderado",3,IF('EVALUACIÓN 19-21'!J257="Menor",2,IF('EVALUACIÓN 19-21'!J257="Insignificante",1)))))</f>
        <v>0</v>
      </c>
      <c r="K250" s="31" t="str">
        <f t="shared" si="12"/>
        <v>FALSOFALSO</v>
      </c>
      <c r="L250" s="32"/>
      <c r="M250" s="31" t="b">
        <f>IF('EVALUACIÓN 19-21'!P257="Casi Seguro",5,IF('EVALUACIÓN 19-21'!P257="Probable",4,IF('EVALUACIÓN 19-21'!P257="Posible",3,IF('EVALUACIÓN 19-21'!P257="Improbable",2,IF('EVALUACIÓN 19-21'!P257="Raro",1)))))</f>
        <v>0</v>
      </c>
      <c r="N250" s="31" t="b">
        <f>IF('EVALUACIÓN 19-21'!Q257="Severo",5,IF('EVALUACIÓN 19-21'!Q257="Mayor",4,IF('EVALUACIÓN 19-21'!Q257="Moderado",3,IF('EVALUACIÓN 19-21'!Q257="Menor",2,IF('EVALUACIÓN 19-21'!Q257="Insignificante",1)))))</f>
        <v>0</v>
      </c>
      <c r="O250" s="31" t="str">
        <f t="shared" si="13"/>
        <v>FALSOFALSO</v>
      </c>
      <c r="Q250" s="31" t="b">
        <f>IF('EVALUACIÓN 19-21'!W257="Casi Seguro",5,IF('EVALUACIÓN 19-21'!W257="Probable",4,IF('EVALUACIÓN 19-21'!W257="Posible",3,IF('EVALUACIÓN 19-21'!W257="Improbable",2,IF('EVALUACIÓN 19-21'!W257="Raro",1)))))</f>
        <v>0</v>
      </c>
      <c r="R250" s="31" t="b">
        <f>IF('EVALUACIÓN 19-21'!X257="Severo",5,IF('EVALUACIÓN 19-21'!X257="Mayor",4,IF('EVALUACIÓN 19-21'!X257="Moderado",3,IF('EVALUACIÓN 19-21'!X257="Menor",2,IF('EVALUACIÓN 19-21'!X257="Insignificante",1)))))</f>
        <v>0</v>
      </c>
      <c r="S250" s="31" t="str">
        <f t="shared" si="14"/>
        <v>FALSOFALSO</v>
      </c>
      <c r="U250" s="31" t="b">
        <f>IF('EVALUACIÓN 22'!O257="Casi Seguro",5,IF('EVALUACIÓN 22'!O257="Probable",4,IF('EVALUACIÓN 22'!O257="Posible",3,IF('EVALUACIÓN 22'!O257="Improbable",2,IF('EVALUACIÓN 22'!O257="Raro",1)))))</f>
        <v>0</v>
      </c>
      <c r="V250" s="31" t="b">
        <f>IF('EVALUACIÓN 22'!P257="Severo",5,IF('EVALUACIÓN 22'!P257="Mayor",4,IF('EVALUACIÓN 22'!P257="Moderado",3,IF('EVALUACIÓN 22'!P257="Menor",2,IF('EVALUACIÓN 22'!P257="Insignificante",1)))))</f>
        <v>0</v>
      </c>
      <c r="W250" s="31" t="str">
        <f t="shared" si="15"/>
        <v>FALSOFALSO</v>
      </c>
    </row>
    <row r="251" spans="9:23" x14ac:dyDescent="0.2">
      <c r="I251" s="31" t="b">
        <f>IF('EVALUACIÓN 19-21'!I258="Casi Seguro",5,IF('EVALUACIÓN 19-21'!I258="Probable",4,IF('EVALUACIÓN 19-21'!I258="Posible",3,IF('EVALUACIÓN 19-21'!I258="Improbable",2,IF('EVALUACIÓN 19-21'!I258="Raro",1)))))</f>
        <v>0</v>
      </c>
      <c r="J251" s="31" t="b">
        <f>IF('EVALUACIÓN 19-21'!J258="Severo",5,IF('EVALUACIÓN 19-21'!J258="Mayor",4,IF('EVALUACIÓN 19-21'!J258="Moderado",3,IF('EVALUACIÓN 19-21'!J258="Menor",2,IF('EVALUACIÓN 19-21'!J258="Insignificante",1)))))</f>
        <v>0</v>
      </c>
      <c r="K251" s="31" t="str">
        <f t="shared" si="12"/>
        <v>FALSOFALSO</v>
      </c>
      <c r="L251" s="32"/>
      <c r="M251" s="31" t="b">
        <f>IF('EVALUACIÓN 19-21'!P258="Casi Seguro",5,IF('EVALUACIÓN 19-21'!P258="Probable",4,IF('EVALUACIÓN 19-21'!P258="Posible",3,IF('EVALUACIÓN 19-21'!P258="Improbable",2,IF('EVALUACIÓN 19-21'!P258="Raro",1)))))</f>
        <v>0</v>
      </c>
      <c r="N251" s="31" t="b">
        <f>IF('EVALUACIÓN 19-21'!Q258="Severo",5,IF('EVALUACIÓN 19-21'!Q258="Mayor",4,IF('EVALUACIÓN 19-21'!Q258="Moderado",3,IF('EVALUACIÓN 19-21'!Q258="Menor",2,IF('EVALUACIÓN 19-21'!Q258="Insignificante",1)))))</f>
        <v>0</v>
      </c>
      <c r="O251" s="31" t="str">
        <f t="shared" si="13"/>
        <v>FALSOFALSO</v>
      </c>
      <c r="Q251" s="31" t="b">
        <f>IF('EVALUACIÓN 19-21'!W258="Casi Seguro",5,IF('EVALUACIÓN 19-21'!W258="Probable",4,IF('EVALUACIÓN 19-21'!W258="Posible",3,IF('EVALUACIÓN 19-21'!W258="Improbable",2,IF('EVALUACIÓN 19-21'!W258="Raro",1)))))</f>
        <v>0</v>
      </c>
      <c r="R251" s="31" t="b">
        <f>IF('EVALUACIÓN 19-21'!X258="Severo",5,IF('EVALUACIÓN 19-21'!X258="Mayor",4,IF('EVALUACIÓN 19-21'!X258="Moderado",3,IF('EVALUACIÓN 19-21'!X258="Menor",2,IF('EVALUACIÓN 19-21'!X258="Insignificante",1)))))</f>
        <v>0</v>
      </c>
      <c r="S251" s="31" t="str">
        <f t="shared" si="14"/>
        <v>FALSOFALSO</v>
      </c>
      <c r="U251" s="31" t="b">
        <f>IF('EVALUACIÓN 22'!O258="Casi Seguro",5,IF('EVALUACIÓN 22'!O258="Probable",4,IF('EVALUACIÓN 22'!O258="Posible",3,IF('EVALUACIÓN 22'!O258="Improbable",2,IF('EVALUACIÓN 22'!O258="Raro",1)))))</f>
        <v>0</v>
      </c>
      <c r="V251" s="31" t="b">
        <f>IF('EVALUACIÓN 22'!P258="Severo",5,IF('EVALUACIÓN 22'!P258="Mayor",4,IF('EVALUACIÓN 22'!P258="Moderado",3,IF('EVALUACIÓN 22'!P258="Menor",2,IF('EVALUACIÓN 22'!P258="Insignificante",1)))))</f>
        <v>0</v>
      </c>
      <c r="W251" s="31" t="str">
        <f t="shared" si="15"/>
        <v>FALSOFALSO</v>
      </c>
    </row>
    <row r="252" spans="9:23" x14ac:dyDescent="0.2">
      <c r="I252" s="31" t="b">
        <f>IF('EVALUACIÓN 19-21'!I259="Casi Seguro",5,IF('EVALUACIÓN 19-21'!I259="Probable",4,IF('EVALUACIÓN 19-21'!I259="Posible",3,IF('EVALUACIÓN 19-21'!I259="Improbable",2,IF('EVALUACIÓN 19-21'!I259="Raro",1)))))</f>
        <v>0</v>
      </c>
      <c r="J252" s="31" t="b">
        <f>IF('EVALUACIÓN 19-21'!J259="Severo",5,IF('EVALUACIÓN 19-21'!J259="Mayor",4,IF('EVALUACIÓN 19-21'!J259="Moderado",3,IF('EVALUACIÓN 19-21'!J259="Menor",2,IF('EVALUACIÓN 19-21'!J259="Insignificante",1)))))</f>
        <v>0</v>
      </c>
      <c r="K252" s="31" t="str">
        <f t="shared" si="12"/>
        <v>FALSOFALSO</v>
      </c>
      <c r="L252" s="32"/>
      <c r="M252" s="31" t="b">
        <f>IF('EVALUACIÓN 19-21'!P259="Casi Seguro",5,IF('EVALUACIÓN 19-21'!P259="Probable",4,IF('EVALUACIÓN 19-21'!P259="Posible",3,IF('EVALUACIÓN 19-21'!P259="Improbable",2,IF('EVALUACIÓN 19-21'!P259="Raro",1)))))</f>
        <v>0</v>
      </c>
      <c r="N252" s="31" t="b">
        <f>IF('EVALUACIÓN 19-21'!Q259="Severo",5,IF('EVALUACIÓN 19-21'!Q259="Mayor",4,IF('EVALUACIÓN 19-21'!Q259="Moderado",3,IF('EVALUACIÓN 19-21'!Q259="Menor",2,IF('EVALUACIÓN 19-21'!Q259="Insignificante",1)))))</f>
        <v>0</v>
      </c>
      <c r="O252" s="31" t="str">
        <f t="shared" si="13"/>
        <v>FALSOFALSO</v>
      </c>
      <c r="Q252" s="31" t="b">
        <f>IF('EVALUACIÓN 19-21'!W259="Casi Seguro",5,IF('EVALUACIÓN 19-21'!W259="Probable",4,IF('EVALUACIÓN 19-21'!W259="Posible",3,IF('EVALUACIÓN 19-21'!W259="Improbable",2,IF('EVALUACIÓN 19-21'!W259="Raro",1)))))</f>
        <v>0</v>
      </c>
      <c r="R252" s="31" t="b">
        <f>IF('EVALUACIÓN 19-21'!X259="Severo",5,IF('EVALUACIÓN 19-21'!X259="Mayor",4,IF('EVALUACIÓN 19-21'!X259="Moderado",3,IF('EVALUACIÓN 19-21'!X259="Menor",2,IF('EVALUACIÓN 19-21'!X259="Insignificante",1)))))</f>
        <v>0</v>
      </c>
      <c r="S252" s="31" t="str">
        <f t="shared" si="14"/>
        <v>FALSOFALSO</v>
      </c>
      <c r="U252" s="31" t="b">
        <f>IF('EVALUACIÓN 22'!O259="Casi Seguro",5,IF('EVALUACIÓN 22'!O259="Probable",4,IF('EVALUACIÓN 22'!O259="Posible",3,IF('EVALUACIÓN 22'!O259="Improbable",2,IF('EVALUACIÓN 22'!O259="Raro",1)))))</f>
        <v>0</v>
      </c>
      <c r="V252" s="31" t="b">
        <f>IF('EVALUACIÓN 22'!P259="Severo",5,IF('EVALUACIÓN 22'!P259="Mayor",4,IF('EVALUACIÓN 22'!P259="Moderado",3,IF('EVALUACIÓN 22'!P259="Menor",2,IF('EVALUACIÓN 22'!P259="Insignificante",1)))))</f>
        <v>0</v>
      </c>
      <c r="W252" s="31" t="str">
        <f t="shared" si="15"/>
        <v>FALSOFALSO</v>
      </c>
    </row>
    <row r="253" spans="9:23" x14ac:dyDescent="0.2">
      <c r="I253" s="31" t="b">
        <f>IF('EVALUACIÓN 19-21'!I260="Casi Seguro",5,IF('EVALUACIÓN 19-21'!I260="Probable",4,IF('EVALUACIÓN 19-21'!I260="Posible",3,IF('EVALUACIÓN 19-21'!I260="Improbable",2,IF('EVALUACIÓN 19-21'!I260="Raro",1)))))</f>
        <v>0</v>
      </c>
      <c r="J253" s="31" t="b">
        <f>IF('EVALUACIÓN 19-21'!J260="Severo",5,IF('EVALUACIÓN 19-21'!J260="Mayor",4,IF('EVALUACIÓN 19-21'!J260="Moderado",3,IF('EVALUACIÓN 19-21'!J260="Menor",2,IF('EVALUACIÓN 19-21'!J260="Insignificante",1)))))</f>
        <v>0</v>
      </c>
      <c r="K253" s="31" t="str">
        <f t="shared" si="12"/>
        <v>FALSOFALSO</v>
      </c>
      <c r="L253" s="32"/>
      <c r="M253" s="31" t="b">
        <f>IF('EVALUACIÓN 19-21'!P260="Casi Seguro",5,IF('EVALUACIÓN 19-21'!P260="Probable",4,IF('EVALUACIÓN 19-21'!P260="Posible",3,IF('EVALUACIÓN 19-21'!P260="Improbable",2,IF('EVALUACIÓN 19-21'!P260="Raro",1)))))</f>
        <v>0</v>
      </c>
      <c r="N253" s="31" t="b">
        <f>IF('EVALUACIÓN 19-21'!Q260="Severo",5,IF('EVALUACIÓN 19-21'!Q260="Mayor",4,IF('EVALUACIÓN 19-21'!Q260="Moderado",3,IF('EVALUACIÓN 19-21'!Q260="Menor",2,IF('EVALUACIÓN 19-21'!Q260="Insignificante",1)))))</f>
        <v>0</v>
      </c>
      <c r="O253" s="31" t="str">
        <f t="shared" si="13"/>
        <v>FALSOFALSO</v>
      </c>
      <c r="Q253" s="31" t="b">
        <f>IF('EVALUACIÓN 19-21'!W260="Casi Seguro",5,IF('EVALUACIÓN 19-21'!W260="Probable",4,IF('EVALUACIÓN 19-21'!W260="Posible",3,IF('EVALUACIÓN 19-21'!W260="Improbable",2,IF('EVALUACIÓN 19-21'!W260="Raro",1)))))</f>
        <v>0</v>
      </c>
      <c r="R253" s="31" t="b">
        <f>IF('EVALUACIÓN 19-21'!X260="Severo",5,IF('EVALUACIÓN 19-21'!X260="Mayor",4,IF('EVALUACIÓN 19-21'!X260="Moderado",3,IF('EVALUACIÓN 19-21'!X260="Menor",2,IF('EVALUACIÓN 19-21'!X260="Insignificante",1)))))</f>
        <v>0</v>
      </c>
      <c r="S253" s="31" t="str">
        <f t="shared" si="14"/>
        <v>FALSOFALSO</v>
      </c>
      <c r="U253" s="31" t="b">
        <f>IF('EVALUACIÓN 22'!O260="Casi Seguro",5,IF('EVALUACIÓN 22'!O260="Probable",4,IF('EVALUACIÓN 22'!O260="Posible",3,IF('EVALUACIÓN 22'!O260="Improbable",2,IF('EVALUACIÓN 22'!O260="Raro",1)))))</f>
        <v>0</v>
      </c>
      <c r="V253" s="31" t="b">
        <f>IF('EVALUACIÓN 22'!P260="Severo",5,IF('EVALUACIÓN 22'!P260="Mayor",4,IF('EVALUACIÓN 22'!P260="Moderado",3,IF('EVALUACIÓN 22'!P260="Menor",2,IF('EVALUACIÓN 22'!P260="Insignificante",1)))))</f>
        <v>0</v>
      </c>
      <c r="W253" s="31" t="str">
        <f t="shared" si="15"/>
        <v>FALSOFALSO</v>
      </c>
    </row>
    <row r="254" spans="9:23" x14ac:dyDescent="0.2">
      <c r="I254" s="31" t="b">
        <f>IF('EVALUACIÓN 19-21'!I261="Casi Seguro",5,IF('EVALUACIÓN 19-21'!I261="Probable",4,IF('EVALUACIÓN 19-21'!I261="Posible",3,IF('EVALUACIÓN 19-21'!I261="Improbable",2,IF('EVALUACIÓN 19-21'!I261="Raro",1)))))</f>
        <v>0</v>
      </c>
      <c r="J254" s="31" t="b">
        <f>IF('EVALUACIÓN 19-21'!J261="Severo",5,IF('EVALUACIÓN 19-21'!J261="Mayor",4,IF('EVALUACIÓN 19-21'!J261="Moderado",3,IF('EVALUACIÓN 19-21'!J261="Menor",2,IF('EVALUACIÓN 19-21'!J261="Insignificante",1)))))</f>
        <v>0</v>
      </c>
      <c r="K254" s="31" t="str">
        <f t="shared" si="12"/>
        <v>FALSOFALSO</v>
      </c>
      <c r="L254" s="32"/>
      <c r="M254" s="31" t="b">
        <f>IF('EVALUACIÓN 19-21'!P261="Casi Seguro",5,IF('EVALUACIÓN 19-21'!P261="Probable",4,IF('EVALUACIÓN 19-21'!P261="Posible",3,IF('EVALUACIÓN 19-21'!P261="Improbable",2,IF('EVALUACIÓN 19-21'!P261="Raro",1)))))</f>
        <v>0</v>
      </c>
      <c r="N254" s="31" t="b">
        <f>IF('EVALUACIÓN 19-21'!Q261="Severo",5,IF('EVALUACIÓN 19-21'!Q261="Mayor",4,IF('EVALUACIÓN 19-21'!Q261="Moderado",3,IF('EVALUACIÓN 19-21'!Q261="Menor",2,IF('EVALUACIÓN 19-21'!Q261="Insignificante",1)))))</f>
        <v>0</v>
      </c>
      <c r="O254" s="31" t="str">
        <f t="shared" si="13"/>
        <v>FALSOFALSO</v>
      </c>
      <c r="Q254" s="31" t="b">
        <f>IF('EVALUACIÓN 19-21'!W261="Casi Seguro",5,IF('EVALUACIÓN 19-21'!W261="Probable",4,IF('EVALUACIÓN 19-21'!W261="Posible",3,IF('EVALUACIÓN 19-21'!W261="Improbable",2,IF('EVALUACIÓN 19-21'!W261="Raro",1)))))</f>
        <v>0</v>
      </c>
      <c r="R254" s="31" t="b">
        <f>IF('EVALUACIÓN 19-21'!X261="Severo",5,IF('EVALUACIÓN 19-21'!X261="Mayor",4,IF('EVALUACIÓN 19-21'!X261="Moderado",3,IF('EVALUACIÓN 19-21'!X261="Menor",2,IF('EVALUACIÓN 19-21'!X261="Insignificante",1)))))</f>
        <v>0</v>
      </c>
      <c r="S254" s="31" t="str">
        <f t="shared" si="14"/>
        <v>FALSOFALSO</v>
      </c>
      <c r="U254" s="31" t="b">
        <f>IF('EVALUACIÓN 22'!O261="Casi Seguro",5,IF('EVALUACIÓN 22'!O261="Probable",4,IF('EVALUACIÓN 22'!O261="Posible",3,IF('EVALUACIÓN 22'!O261="Improbable",2,IF('EVALUACIÓN 22'!O261="Raro",1)))))</f>
        <v>0</v>
      </c>
      <c r="V254" s="31" t="b">
        <f>IF('EVALUACIÓN 22'!P261="Severo",5,IF('EVALUACIÓN 22'!P261="Mayor",4,IF('EVALUACIÓN 22'!P261="Moderado",3,IF('EVALUACIÓN 22'!P261="Menor",2,IF('EVALUACIÓN 22'!P261="Insignificante",1)))))</f>
        <v>0</v>
      </c>
      <c r="W254" s="31" t="str">
        <f t="shared" si="15"/>
        <v>FALSOFALSO</v>
      </c>
    </row>
    <row r="255" spans="9:23" x14ac:dyDescent="0.2">
      <c r="I255" s="31" t="b">
        <f>IF('EVALUACIÓN 19-21'!I262="Casi Seguro",5,IF('EVALUACIÓN 19-21'!I262="Probable",4,IF('EVALUACIÓN 19-21'!I262="Posible",3,IF('EVALUACIÓN 19-21'!I262="Improbable",2,IF('EVALUACIÓN 19-21'!I262="Raro",1)))))</f>
        <v>0</v>
      </c>
      <c r="J255" s="31" t="b">
        <f>IF('EVALUACIÓN 19-21'!J262="Severo",5,IF('EVALUACIÓN 19-21'!J262="Mayor",4,IF('EVALUACIÓN 19-21'!J262="Moderado",3,IF('EVALUACIÓN 19-21'!J262="Menor",2,IF('EVALUACIÓN 19-21'!J262="Insignificante",1)))))</f>
        <v>0</v>
      </c>
      <c r="K255" s="31" t="str">
        <f t="shared" si="12"/>
        <v>FALSOFALSO</v>
      </c>
      <c r="L255" s="32"/>
      <c r="M255" s="31" t="b">
        <f>IF('EVALUACIÓN 19-21'!P262="Casi Seguro",5,IF('EVALUACIÓN 19-21'!P262="Probable",4,IF('EVALUACIÓN 19-21'!P262="Posible",3,IF('EVALUACIÓN 19-21'!P262="Improbable",2,IF('EVALUACIÓN 19-21'!P262="Raro",1)))))</f>
        <v>0</v>
      </c>
      <c r="N255" s="31" t="b">
        <f>IF('EVALUACIÓN 19-21'!Q262="Severo",5,IF('EVALUACIÓN 19-21'!Q262="Mayor",4,IF('EVALUACIÓN 19-21'!Q262="Moderado",3,IF('EVALUACIÓN 19-21'!Q262="Menor",2,IF('EVALUACIÓN 19-21'!Q262="Insignificante",1)))))</f>
        <v>0</v>
      </c>
      <c r="O255" s="31" t="str">
        <f t="shared" si="13"/>
        <v>FALSOFALSO</v>
      </c>
      <c r="Q255" s="31" t="b">
        <f>IF('EVALUACIÓN 19-21'!W262="Casi Seguro",5,IF('EVALUACIÓN 19-21'!W262="Probable",4,IF('EVALUACIÓN 19-21'!W262="Posible",3,IF('EVALUACIÓN 19-21'!W262="Improbable",2,IF('EVALUACIÓN 19-21'!W262="Raro",1)))))</f>
        <v>0</v>
      </c>
      <c r="R255" s="31" t="b">
        <f>IF('EVALUACIÓN 19-21'!X262="Severo",5,IF('EVALUACIÓN 19-21'!X262="Mayor",4,IF('EVALUACIÓN 19-21'!X262="Moderado",3,IF('EVALUACIÓN 19-21'!X262="Menor",2,IF('EVALUACIÓN 19-21'!X262="Insignificante",1)))))</f>
        <v>0</v>
      </c>
      <c r="S255" s="31" t="str">
        <f t="shared" si="14"/>
        <v>FALSOFALSO</v>
      </c>
      <c r="U255" s="31" t="b">
        <f>IF('EVALUACIÓN 22'!O262="Casi Seguro",5,IF('EVALUACIÓN 22'!O262="Probable",4,IF('EVALUACIÓN 22'!O262="Posible",3,IF('EVALUACIÓN 22'!O262="Improbable",2,IF('EVALUACIÓN 22'!O262="Raro",1)))))</f>
        <v>0</v>
      </c>
      <c r="V255" s="31" t="b">
        <f>IF('EVALUACIÓN 22'!P262="Severo",5,IF('EVALUACIÓN 22'!P262="Mayor",4,IF('EVALUACIÓN 22'!P262="Moderado",3,IF('EVALUACIÓN 22'!P262="Menor",2,IF('EVALUACIÓN 22'!P262="Insignificante",1)))))</f>
        <v>0</v>
      </c>
      <c r="W255" s="31" t="str">
        <f t="shared" si="15"/>
        <v>FALSOFALSO</v>
      </c>
    </row>
    <row r="256" spans="9:23" x14ac:dyDescent="0.2">
      <c r="I256" s="31" t="b">
        <f>IF('EVALUACIÓN 19-21'!I263="Casi Seguro",5,IF('EVALUACIÓN 19-21'!I263="Probable",4,IF('EVALUACIÓN 19-21'!I263="Posible",3,IF('EVALUACIÓN 19-21'!I263="Improbable",2,IF('EVALUACIÓN 19-21'!I263="Raro",1)))))</f>
        <v>0</v>
      </c>
      <c r="J256" s="31" t="b">
        <f>IF('EVALUACIÓN 19-21'!J263="Severo",5,IF('EVALUACIÓN 19-21'!J263="Mayor",4,IF('EVALUACIÓN 19-21'!J263="Moderado",3,IF('EVALUACIÓN 19-21'!J263="Menor",2,IF('EVALUACIÓN 19-21'!J263="Insignificante",1)))))</f>
        <v>0</v>
      </c>
      <c r="K256" s="31" t="str">
        <f t="shared" si="12"/>
        <v>FALSOFALSO</v>
      </c>
      <c r="L256" s="32"/>
      <c r="M256" s="31" t="b">
        <f>IF('EVALUACIÓN 19-21'!P263="Casi Seguro",5,IF('EVALUACIÓN 19-21'!P263="Probable",4,IF('EVALUACIÓN 19-21'!P263="Posible",3,IF('EVALUACIÓN 19-21'!P263="Improbable",2,IF('EVALUACIÓN 19-21'!P263="Raro",1)))))</f>
        <v>0</v>
      </c>
      <c r="N256" s="31" t="b">
        <f>IF('EVALUACIÓN 19-21'!Q263="Severo",5,IF('EVALUACIÓN 19-21'!Q263="Mayor",4,IF('EVALUACIÓN 19-21'!Q263="Moderado",3,IF('EVALUACIÓN 19-21'!Q263="Menor",2,IF('EVALUACIÓN 19-21'!Q263="Insignificante",1)))))</f>
        <v>0</v>
      </c>
      <c r="O256" s="31" t="str">
        <f t="shared" si="13"/>
        <v>FALSOFALSO</v>
      </c>
      <c r="Q256" s="31" t="b">
        <f>IF('EVALUACIÓN 19-21'!W263="Casi Seguro",5,IF('EVALUACIÓN 19-21'!W263="Probable",4,IF('EVALUACIÓN 19-21'!W263="Posible",3,IF('EVALUACIÓN 19-21'!W263="Improbable",2,IF('EVALUACIÓN 19-21'!W263="Raro",1)))))</f>
        <v>0</v>
      </c>
      <c r="R256" s="31" t="b">
        <f>IF('EVALUACIÓN 19-21'!X263="Severo",5,IF('EVALUACIÓN 19-21'!X263="Mayor",4,IF('EVALUACIÓN 19-21'!X263="Moderado",3,IF('EVALUACIÓN 19-21'!X263="Menor",2,IF('EVALUACIÓN 19-21'!X263="Insignificante",1)))))</f>
        <v>0</v>
      </c>
      <c r="S256" s="31" t="str">
        <f t="shared" si="14"/>
        <v>FALSOFALSO</v>
      </c>
      <c r="U256" s="31" t="b">
        <f>IF('EVALUACIÓN 22'!O263="Casi Seguro",5,IF('EVALUACIÓN 22'!O263="Probable",4,IF('EVALUACIÓN 22'!O263="Posible",3,IF('EVALUACIÓN 22'!O263="Improbable",2,IF('EVALUACIÓN 22'!O263="Raro",1)))))</f>
        <v>0</v>
      </c>
      <c r="V256" s="31" t="b">
        <f>IF('EVALUACIÓN 22'!P263="Severo",5,IF('EVALUACIÓN 22'!P263="Mayor",4,IF('EVALUACIÓN 22'!P263="Moderado",3,IF('EVALUACIÓN 22'!P263="Menor",2,IF('EVALUACIÓN 22'!P263="Insignificante",1)))))</f>
        <v>0</v>
      </c>
      <c r="W256" s="31" t="str">
        <f t="shared" si="15"/>
        <v>FALSOFALSO</v>
      </c>
    </row>
    <row r="257" spans="9:23" x14ac:dyDescent="0.2">
      <c r="I257" s="31" t="b">
        <f>IF('EVALUACIÓN 19-21'!I264="Casi Seguro",5,IF('EVALUACIÓN 19-21'!I264="Probable",4,IF('EVALUACIÓN 19-21'!I264="Posible",3,IF('EVALUACIÓN 19-21'!I264="Improbable",2,IF('EVALUACIÓN 19-21'!I264="Raro",1)))))</f>
        <v>0</v>
      </c>
      <c r="J257" s="31" t="b">
        <f>IF('EVALUACIÓN 19-21'!J264="Severo",5,IF('EVALUACIÓN 19-21'!J264="Mayor",4,IF('EVALUACIÓN 19-21'!J264="Moderado",3,IF('EVALUACIÓN 19-21'!J264="Menor",2,IF('EVALUACIÓN 19-21'!J264="Insignificante",1)))))</f>
        <v>0</v>
      </c>
      <c r="K257" s="31" t="str">
        <f t="shared" si="12"/>
        <v>FALSOFALSO</v>
      </c>
      <c r="L257" s="32"/>
      <c r="M257" s="31" t="b">
        <f>IF('EVALUACIÓN 19-21'!P264="Casi Seguro",5,IF('EVALUACIÓN 19-21'!P264="Probable",4,IF('EVALUACIÓN 19-21'!P264="Posible",3,IF('EVALUACIÓN 19-21'!P264="Improbable",2,IF('EVALUACIÓN 19-21'!P264="Raro",1)))))</f>
        <v>0</v>
      </c>
      <c r="N257" s="31" t="b">
        <f>IF('EVALUACIÓN 19-21'!Q264="Severo",5,IF('EVALUACIÓN 19-21'!Q264="Mayor",4,IF('EVALUACIÓN 19-21'!Q264="Moderado",3,IF('EVALUACIÓN 19-21'!Q264="Menor",2,IF('EVALUACIÓN 19-21'!Q264="Insignificante",1)))))</f>
        <v>0</v>
      </c>
      <c r="O257" s="31" t="str">
        <f t="shared" si="13"/>
        <v>FALSOFALSO</v>
      </c>
      <c r="Q257" s="31" t="b">
        <f>IF('EVALUACIÓN 19-21'!W264="Casi Seguro",5,IF('EVALUACIÓN 19-21'!W264="Probable",4,IF('EVALUACIÓN 19-21'!W264="Posible",3,IF('EVALUACIÓN 19-21'!W264="Improbable",2,IF('EVALUACIÓN 19-21'!W264="Raro",1)))))</f>
        <v>0</v>
      </c>
      <c r="R257" s="31" t="b">
        <f>IF('EVALUACIÓN 19-21'!X264="Severo",5,IF('EVALUACIÓN 19-21'!X264="Mayor",4,IF('EVALUACIÓN 19-21'!X264="Moderado",3,IF('EVALUACIÓN 19-21'!X264="Menor",2,IF('EVALUACIÓN 19-21'!X264="Insignificante",1)))))</f>
        <v>0</v>
      </c>
      <c r="S257" s="31" t="str">
        <f t="shared" si="14"/>
        <v>FALSOFALSO</v>
      </c>
      <c r="U257" s="31" t="b">
        <f>IF('EVALUACIÓN 22'!O264="Casi Seguro",5,IF('EVALUACIÓN 22'!O264="Probable",4,IF('EVALUACIÓN 22'!O264="Posible",3,IF('EVALUACIÓN 22'!O264="Improbable",2,IF('EVALUACIÓN 22'!O264="Raro",1)))))</f>
        <v>0</v>
      </c>
      <c r="V257" s="31" t="b">
        <f>IF('EVALUACIÓN 22'!P264="Severo",5,IF('EVALUACIÓN 22'!P264="Mayor",4,IF('EVALUACIÓN 22'!P264="Moderado",3,IF('EVALUACIÓN 22'!P264="Menor",2,IF('EVALUACIÓN 22'!P264="Insignificante",1)))))</f>
        <v>0</v>
      </c>
      <c r="W257" s="31" t="str">
        <f t="shared" si="15"/>
        <v>FALSOFALSO</v>
      </c>
    </row>
    <row r="258" spans="9:23" x14ac:dyDescent="0.2">
      <c r="I258" s="31" t="b">
        <f>IF('EVALUACIÓN 19-21'!I265="Casi Seguro",5,IF('EVALUACIÓN 19-21'!I265="Probable",4,IF('EVALUACIÓN 19-21'!I265="Posible",3,IF('EVALUACIÓN 19-21'!I265="Improbable",2,IF('EVALUACIÓN 19-21'!I265="Raro",1)))))</f>
        <v>0</v>
      </c>
      <c r="J258" s="31" t="b">
        <f>IF('EVALUACIÓN 19-21'!J265="Severo",5,IF('EVALUACIÓN 19-21'!J265="Mayor",4,IF('EVALUACIÓN 19-21'!J265="Moderado",3,IF('EVALUACIÓN 19-21'!J265="Menor",2,IF('EVALUACIÓN 19-21'!J265="Insignificante",1)))))</f>
        <v>0</v>
      </c>
      <c r="K258" s="31" t="str">
        <f t="shared" si="12"/>
        <v>FALSOFALSO</v>
      </c>
      <c r="L258" s="32"/>
      <c r="M258" s="31" t="b">
        <f>IF('EVALUACIÓN 19-21'!P265="Casi Seguro",5,IF('EVALUACIÓN 19-21'!P265="Probable",4,IF('EVALUACIÓN 19-21'!P265="Posible",3,IF('EVALUACIÓN 19-21'!P265="Improbable",2,IF('EVALUACIÓN 19-21'!P265="Raro",1)))))</f>
        <v>0</v>
      </c>
      <c r="N258" s="31" t="b">
        <f>IF('EVALUACIÓN 19-21'!Q265="Severo",5,IF('EVALUACIÓN 19-21'!Q265="Mayor",4,IF('EVALUACIÓN 19-21'!Q265="Moderado",3,IF('EVALUACIÓN 19-21'!Q265="Menor",2,IF('EVALUACIÓN 19-21'!Q265="Insignificante",1)))))</f>
        <v>0</v>
      </c>
      <c r="O258" s="31" t="str">
        <f t="shared" si="13"/>
        <v>FALSOFALSO</v>
      </c>
      <c r="Q258" s="31" t="b">
        <f>IF('EVALUACIÓN 19-21'!W265="Casi Seguro",5,IF('EVALUACIÓN 19-21'!W265="Probable",4,IF('EVALUACIÓN 19-21'!W265="Posible",3,IF('EVALUACIÓN 19-21'!W265="Improbable",2,IF('EVALUACIÓN 19-21'!W265="Raro",1)))))</f>
        <v>0</v>
      </c>
      <c r="R258" s="31" t="b">
        <f>IF('EVALUACIÓN 19-21'!X265="Severo",5,IF('EVALUACIÓN 19-21'!X265="Mayor",4,IF('EVALUACIÓN 19-21'!X265="Moderado",3,IF('EVALUACIÓN 19-21'!X265="Menor",2,IF('EVALUACIÓN 19-21'!X265="Insignificante",1)))))</f>
        <v>0</v>
      </c>
      <c r="S258" s="31" t="str">
        <f t="shared" si="14"/>
        <v>FALSOFALSO</v>
      </c>
      <c r="U258" s="31" t="b">
        <f>IF('EVALUACIÓN 22'!O265="Casi Seguro",5,IF('EVALUACIÓN 22'!O265="Probable",4,IF('EVALUACIÓN 22'!O265="Posible",3,IF('EVALUACIÓN 22'!O265="Improbable",2,IF('EVALUACIÓN 22'!O265="Raro",1)))))</f>
        <v>0</v>
      </c>
      <c r="V258" s="31" t="b">
        <f>IF('EVALUACIÓN 22'!P265="Severo",5,IF('EVALUACIÓN 22'!P265="Mayor",4,IF('EVALUACIÓN 22'!P265="Moderado",3,IF('EVALUACIÓN 22'!P265="Menor",2,IF('EVALUACIÓN 22'!P265="Insignificante",1)))))</f>
        <v>0</v>
      </c>
      <c r="W258" s="31" t="str">
        <f t="shared" si="15"/>
        <v>FALSOFALSO</v>
      </c>
    </row>
    <row r="259" spans="9:23" x14ac:dyDescent="0.2">
      <c r="I259" s="31" t="b">
        <f>IF('EVALUACIÓN 19-21'!I266="Casi Seguro",5,IF('EVALUACIÓN 19-21'!I266="Probable",4,IF('EVALUACIÓN 19-21'!I266="Posible",3,IF('EVALUACIÓN 19-21'!I266="Improbable",2,IF('EVALUACIÓN 19-21'!I266="Raro",1)))))</f>
        <v>0</v>
      </c>
      <c r="J259" s="31" t="b">
        <f>IF('EVALUACIÓN 19-21'!J266="Severo",5,IF('EVALUACIÓN 19-21'!J266="Mayor",4,IF('EVALUACIÓN 19-21'!J266="Moderado",3,IF('EVALUACIÓN 19-21'!J266="Menor",2,IF('EVALUACIÓN 19-21'!J266="Insignificante",1)))))</f>
        <v>0</v>
      </c>
      <c r="K259" s="31" t="str">
        <f t="shared" si="12"/>
        <v>FALSOFALSO</v>
      </c>
      <c r="L259" s="32"/>
      <c r="M259" s="31" t="b">
        <f>IF('EVALUACIÓN 19-21'!P266="Casi Seguro",5,IF('EVALUACIÓN 19-21'!P266="Probable",4,IF('EVALUACIÓN 19-21'!P266="Posible",3,IF('EVALUACIÓN 19-21'!P266="Improbable",2,IF('EVALUACIÓN 19-21'!P266="Raro",1)))))</f>
        <v>0</v>
      </c>
      <c r="N259" s="31" t="b">
        <f>IF('EVALUACIÓN 19-21'!Q266="Severo",5,IF('EVALUACIÓN 19-21'!Q266="Mayor",4,IF('EVALUACIÓN 19-21'!Q266="Moderado",3,IF('EVALUACIÓN 19-21'!Q266="Menor",2,IF('EVALUACIÓN 19-21'!Q266="Insignificante",1)))))</f>
        <v>0</v>
      </c>
      <c r="O259" s="31" t="str">
        <f t="shared" si="13"/>
        <v>FALSOFALSO</v>
      </c>
      <c r="Q259" s="31" t="b">
        <f>IF('EVALUACIÓN 19-21'!W266="Casi Seguro",5,IF('EVALUACIÓN 19-21'!W266="Probable",4,IF('EVALUACIÓN 19-21'!W266="Posible",3,IF('EVALUACIÓN 19-21'!W266="Improbable",2,IF('EVALUACIÓN 19-21'!W266="Raro",1)))))</f>
        <v>0</v>
      </c>
      <c r="R259" s="31" t="b">
        <f>IF('EVALUACIÓN 19-21'!X266="Severo",5,IF('EVALUACIÓN 19-21'!X266="Mayor",4,IF('EVALUACIÓN 19-21'!X266="Moderado",3,IF('EVALUACIÓN 19-21'!X266="Menor",2,IF('EVALUACIÓN 19-21'!X266="Insignificante",1)))))</f>
        <v>0</v>
      </c>
      <c r="S259" s="31" t="str">
        <f t="shared" si="14"/>
        <v>FALSOFALSO</v>
      </c>
      <c r="U259" s="31" t="b">
        <f>IF('EVALUACIÓN 22'!O266="Casi Seguro",5,IF('EVALUACIÓN 22'!O266="Probable",4,IF('EVALUACIÓN 22'!O266="Posible",3,IF('EVALUACIÓN 22'!O266="Improbable",2,IF('EVALUACIÓN 22'!O266="Raro",1)))))</f>
        <v>0</v>
      </c>
      <c r="V259" s="31" t="b">
        <f>IF('EVALUACIÓN 22'!P266="Severo",5,IF('EVALUACIÓN 22'!P266="Mayor",4,IF('EVALUACIÓN 22'!P266="Moderado",3,IF('EVALUACIÓN 22'!P266="Menor",2,IF('EVALUACIÓN 22'!P266="Insignificante",1)))))</f>
        <v>0</v>
      </c>
      <c r="W259" s="31" t="str">
        <f t="shared" si="15"/>
        <v>FALSOFALSO</v>
      </c>
    </row>
    <row r="260" spans="9:23" x14ac:dyDescent="0.2">
      <c r="I260" s="31" t="b">
        <f>IF('EVALUACIÓN 19-21'!I267="Casi Seguro",5,IF('EVALUACIÓN 19-21'!I267="Probable",4,IF('EVALUACIÓN 19-21'!I267="Posible",3,IF('EVALUACIÓN 19-21'!I267="Improbable",2,IF('EVALUACIÓN 19-21'!I267="Raro",1)))))</f>
        <v>0</v>
      </c>
      <c r="J260" s="31" t="b">
        <f>IF('EVALUACIÓN 19-21'!J267="Severo",5,IF('EVALUACIÓN 19-21'!J267="Mayor",4,IF('EVALUACIÓN 19-21'!J267="Moderado",3,IF('EVALUACIÓN 19-21'!J267="Menor",2,IF('EVALUACIÓN 19-21'!J267="Insignificante",1)))))</f>
        <v>0</v>
      </c>
      <c r="K260" s="31" t="str">
        <f t="shared" si="12"/>
        <v>FALSOFALSO</v>
      </c>
      <c r="L260" s="32"/>
      <c r="M260" s="31" t="b">
        <f>IF('EVALUACIÓN 19-21'!P267="Casi Seguro",5,IF('EVALUACIÓN 19-21'!P267="Probable",4,IF('EVALUACIÓN 19-21'!P267="Posible",3,IF('EVALUACIÓN 19-21'!P267="Improbable",2,IF('EVALUACIÓN 19-21'!P267="Raro",1)))))</f>
        <v>0</v>
      </c>
      <c r="N260" s="31" t="b">
        <f>IF('EVALUACIÓN 19-21'!Q267="Severo",5,IF('EVALUACIÓN 19-21'!Q267="Mayor",4,IF('EVALUACIÓN 19-21'!Q267="Moderado",3,IF('EVALUACIÓN 19-21'!Q267="Menor",2,IF('EVALUACIÓN 19-21'!Q267="Insignificante",1)))))</f>
        <v>0</v>
      </c>
      <c r="O260" s="31" t="str">
        <f t="shared" si="13"/>
        <v>FALSOFALSO</v>
      </c>
      <c r="Q260" s="31" t="b">
        <f>IF('EVALUACIÓN 19-21'!W267="Casi Seguro",5,IF('EVALUACIÓN 19-21'!W267="Probable",4,IF('EVALUACIÓN 19-21'!W267="Posible",3,IF('EVALUACIÓN 19-21'!W267="Improbable",2,IF('EVALUACIÓN 19-21'!W267="Raro",1)))))</f>
        <v>0</v>
      </c>
      <c r="R260" s="31" t="b">
        <f>IF('EVALUACIÓN 19-21'!X267="Severo",5,IF('EVALUACIÓN 19-21'!X267="Mayor",4,IF('EVALUACIÓN 19-21'!X267="Moderado",3,IF('EVALUACIÓN 19-21'!X267="Menor",2,IF('EVALUACIÓN 19-21'!X267="Insignificante",1)))))</f>
        <v>0</v>
      </c>
      <c r="S260" s="31" t="str">
        <f t="shared" si="14"/>
        <v>FALSOFALSO</v>
      </c>
      <c r="U260" s="31" t="b">
        <f>IF('EVALUACIÓN 22'!O267="Casi Seguro",5,IF('EVALUACIÓN 22'!O267="Probable",4,IF('EVALUACIÓN 22'!O267="Posible",3,IF('EVALUACIÓN 22'!O267="Improbable",2,IF('EVALUACIÓN 22'!O267="Raro",1)))))</f>
        <v>0</v>
      </c>
      <c r="V260" s="31" t="b">
        <f>IF('EVALUACIÓN 22'!P267="Severo",5,IF('EVALUACIÓN 22'!P267="Mayor",4,IF('EVALUACIÓN 22'!P267="Moderado",3,IF('EVALUACIÓN 22'!P267="Menor",2,IF('EVALUACIÓN 22'!P267="Insignificante",1)))))</f>
        <v>0</v>
      </c>
      <c r="W260" s="31" t="str">
        <f t="shared" si="15"/>
        <v>FALSOFALSO</v>
      </c>
    </row>
    <row r="261" spans="9:23" x14ac:dyDescent="0.2">
      <c r="I261" s="31" t="b">
        <f>IF('EVALUACIÓN 19-21'!I268="Casi Seguro",5,IF('EVALUACIÓN 19-21'!I268="Probable",4,IF('EVALUACIÓN 19-21'!I268="Posible",3,IF('EVALUACIÓN 19-21'!I268="Improbable",2,IF('EVALUACIÓN 19-21'!I268="Raro",1)))))</f>
        <v>0</v>
      </c>
      <c r="J261" s="31" t="b">
        <f>IF('EVALUACIÓN 19-21'!J268="Severo",5,IF('EVALUACIÓN 19-21'!J268="Mayor",4,IF('EVALUACIÓN 19-21'!J268="Moderado",3,IF('EVALUACIÓN 19-21'!J268="Menor",2,IF('EVALUACIÓN 19-21'!J268="Insignificante",1)))))</f>
        <v>0</v>
      </c>
      <c r="K261" s="31" t="str">
        <f t="shared" si="12"/>
        <v>FALSOFALSO</v>
      </c>
      <c r="L261" s="32"/>
      <c r="M261" s="31" t="b">
        <f>IF('EVALUACIÓN 19-21'!P268="Casi Seguro",5,IF('EVALUACIÓN 19-21'!P268="Probable",4,IF('EVALUACIÓN 19-21'!P268="Posible",3,IF('EVALUACIÓN 19-21'!P268="Improbable",2,IF('EVALUACIÓN 19-21'!P268="Raro",1)))))</f>
        <v>0</v>
      </c>
      <c r="N261" s="31" t="b">
        <f>IF('EVALUACIÓN 19-21'!Q268="Severo",5,IF('EVALUACIÓN 19-21'!Q268="Mayor",4,IF('EVALUACIÓN 19-21'!Q268="Moderado",3,IF('EVALUACIÓN 19-21'!Q268="Menor",2,IF('EVALUACIÓN 19-21'!Q268="Insignificante",1)))))</f>
        <v>0</v>
      </c>
      <c r="O261" s="31" t="str">
        <f t="shared" si="13"/>
        <v>FALSOFALSO</v>
      </c>
      <c r="Q261" s="31" t="b">
        <f>IF('EVALUACIÓN 19-21'!W268="Casi Seguro",5,IF('EVALUACIÓN 19-21'!W268="Probable",4,IF('EVALUACIÓN 19-21'!W268="Posible",3,IF('EVALUACIÓN 19-21'!W268="Improbable",2,IF('EVALUACIÓN 19-21'!W268="Raro",1)))))</f>
        <v>0</v>
      </c>
      <c r="R261" s="31" t="b">
        <f>IF('EVALUACIÓN 19-21'!X268="Severo",5,IF('EVALUACIÓN 19-21'!X268="Mayor",4,IF('EVALUACIÓN 19-21'!X268="Moderado",3,IF('EVALUACIÓN 19-21'!X268="Menor",2,IF('EVALUACIÓN 19-21'!X268="Insignificante",1)))))</f>
        <v>0</v>
      </c>
      <c r="S261" s="31" t="str">
        <f t="shared" si="14"/>
        <v>FALSOFALSO</v>
      </c>
      <c r="U261" s="31" t="b">
        <f>IF('EVALUACIÓN 22'!O268="Casi Seguro",5,IF('EVALUACIÓN 22'!O268="Probable",4,IF('EVALUACIÓN 22'!O268="Posible",3,IF('EVALUACIÓN 22'!O268="Improbable",2,IF('EVALUACIÓN 22'!O268="Raro",1)))))</f>
        <v>0</v>
      </c>
      <c r="V261" s="31" t="b">
        <f>IF('EVALUACIÓN 22'!P268="Severo",5,IF('EVALUACIÓN 22'!P268="Mayor",4,IF('EVALUACIÓN 22'!P268="Moderado",3,IF('EVALUACIÓN 22'!P268="Menor",2,IF('EVALUACIÓN 22'!P268="Insignificante",1)))))</f>
        <v>0</v>
      </c>
      <c r="W261" s="31" t="str">
        <f t="shared" si="15"/>
        <v>FALSOFALSO</v>
      </c>
    </row>
    <row r="262" spans="9:23" x14ac:dyDescent="0.2">
      <c r="I262" s="31" t="b">
        <f>IF('EVALUACIÓN 19-21'!I269="Casi Seguro",5,IF('EVALUACIÓN 19-21'!I269="Probable",4,IF('EVALUACIÓN 19-21'!I269="Posible",3,IF('EVALUACIÓN 19-21'!I269="Improbable",2,IF('EVALUACIÓN 19-21'!I269="Raro",1)))))</f>
        <v>0</v>
      </c>
      <c r="J262" s="31" t="b">
        <f>IF('EVALUACIÓN 19-21'!J269="Severo",5,IF('EVALUACIÓN 19-21'!J269="Mayor",4,IF('EVALUACIÓN 19-21'!J269="Moderado",3,IF('EVALUACIÓN 19-21'!J269="Menor",2,IF('EVALUACIÓN 19-21'!J269="Insignificante",1)))))</f>
        <v>0</v>
      </c>
      <c r="K262" s="31" t="str">
        <f t="shared" ref="K262:K325" si="16">I262&amp;J262</f>
        <v>FALSOFALSO</v>
      </c>
      <c r="L262" s="32"/>
      <c r="M262" s="31" t="b">
        <f>IF('EVALUACIÓN 19-21'!P269="Casi Seguro",5,IF('EVALUACIÓN 19-21'!P269="Probable",4,IF('EVALUACIÓN 19-21'!P269="Posible",3,IF('EVALUACIÓN 19-21'!P269="Improbable",2,IF('EVALUACIÓN 19-21'!P269="Raro",1)))))</f>
        <v>0</v>
      </c>
      <c r="N262" s="31" t="b">
        <f>IF('EVALUACIÓN 19-21'!Q269="Severo",5,IF('EVALUACIÓN 19-21'!Q269="Mayor",4,IF('EVALUACIÓN 19-21'!Q269="Moderado",3,IF('EVALUACIÓN 19-21'!Q269="Menor",2,IF('EVALUACIÓN 19-21'!Q269="Insignificante",1)))))</f>
        <v>0</v>
      </c>
      <c r="O262" s="31" t="str">
        <f t="shared" ref="O262:O325" si="17">M262&amp;N262</f>
        <v>FALSOFALSO</v>
      </c>
      <c r="Q262" s="31" t="b">
        <f>IF('EVALUACIÓN 19-21'!W269="Casi Seguro",5,IF('EVALUACIÓN 19-21'!W269="Probable",4,IF('EVALUACIÓN 19-21'!W269="Posible",3,IF('EVALUACIÓN 19-21'!W269="Improbable",2,IF('EVALUACIÓN 19-21'!W269="Raro",1)))))</f>
        <v>0</v>
      </c>
      <c r="R262" s="31" t="b">
        <f>IF('EVALUACIÓN 19-21'!X269="Severo",5,IF('EVALUACIÓN 19-21'!X269="Mayor",4,IF('EVALUACIÓN 19-21'!X269="Moderado",3,IF('EVALUACIÓN 19-21'!X269="Menor",2,IF('EVALUACIÓN 19-21'!X269="Insignificante",1)))))</f>
        <v>0</v>
      </c>
      <c r="S262" s="31" t="str">
        <f t="shared" ref="S262:S325" si="18">Q262&amp;R262</f>
        <v>FALSOFALSO</v>
      </c>
      <c r="U262" s="31" t="b">
        <f>IF('EVALUACIÓN 22'!O269="Casi Seguro",5,IF('EVALUACIÓN 22'!O269="Probable",4,IF('EVALUACIÓN 22'!O269="Posible",3,IF('EVALUACIÓN 22'!O269="Improbable",2,IF('EVALUACIÓN 22'!O269="Raro",1)))))</f>
        <v>0</v>
      </c>
      <c r="V262" s="31" t="b">
        <f>IF('EVALUACIÓN 22'!P269="Severo",5,IF('EVALUACIÓN 22'!P269="Mayor",4,IF('EVALUACIÓN 22'!P269="Moderado",3,IF('EVALUACIÓN 22'!P269="Menor",2,IF('EVALUACIÓN 22'!P269="Insignificante",1)))))</f>
        <v>0</v>
      </c>
      <c r="W262" s="31" t="str">
        <f t="shared" ref="W262:W325" si="19">U262&amp;V262</f>
        <v>FALSOFALSO</v>
      </c>
    </row>
    <row r="263" spans="9:23" x14ac:dyDescent="0.2">
      <c r="I263" s="31" t="b">
        <f>IF('EVALUACIÓN 19-21'!I270="Casi Seguro",5,IF('EVALUACIÓN 19-21'!I270="Probable",4,IF('EVALUACIÓN 19-21'!I270="Posible",3,IF('EVALUACIÓN 19-21'!I270="Improbable",2,IF('EVALUACIÓN 19-21'!I270="Raro",1)))))</f>
        <v>0</v>
      </c>
      <c r="J263" s="31" t="b">
        <f>IF('EVALUACIÓN 19-21'!J270="Severo",5,IF('EVALUACIÓN 19-21'!J270="Mayor",4,IF('EVALUACIÓN 19-21'!J270="Moderado",3,IF('EVALUACIÓN 19-21'!J270="Menor",2,IF('EVALUACIÓN 19-21'!J270="Insignificante",1)))))</f>
        <v>0</v>
      </c>
      <c r="K263" s="31" t="str">
        <f t="shared" si="16"/>
        <v>FALSOFALSO</v>
      </c>
      <c r="L263" s="32"/>
      <c r="M263" s="31" t="b">
        <f>IF('EVALUACIÓN 19-21'!P270="Casi Seguro",5,IF('EVALUACIÓN 19-21'!P270="Probable",4,IF('EVALUACIÓN 19-21'!P270="Posible",3,IF('EVALUACIÓN 19-21'!P270="Improbable",2,IF('EVALUACIÓN 19-21'!P270="Raro",1)))))</f>
        <v>0</v>
      </c>
      <c r="N263" s="31" t="b">
        <f>IF('EVALUACIÓN 19-21'!Q270="Severo",5,IF('EVALUACIÓN 19-21'!Q270="Mayor",4,IF('EVALUACIÓN 19-21'!Q270="Moderado",3,IF('EVALUACIÓN 19-21'!Q270="Menor",2,IF('EVALUACIÓN 19-21'!Q270="Insignificante",1)))))</f>
        <v>0</v>
      </c>
      <c r="O263" s="31" t="str">
        <f t="shared" si="17"/>
        <v>FALSOFALSO</v>
      </c>
      <c r="Q263" s="31" t="b">
        <f>IF('EVALUACIÓN 19-21'!W270="Casi Seguro",5,IF('EVALUACIÓN 19-21'!W270="Probable",4,IF('EVALUACIÓN 19-21'!W270="Posible",3,IF('EVALUACIÓN 19-21'!W270="Improbable",2,IF('EVALUACIÓN 19-21'!W270="Raro",1)))))</f>
        <v>0</v>
      </c>
      <c r="R263" s="31" t="b">
        <f>IF('EVALUACIÓN 19-21'!X270="Severo",5,IF('EVALUACIÓN 19-21'!X270="Mayor",4,IF('EVALUACIÓN 19-21'!X270="Moderado",3,IF('EVALUACIÓN 19-21'!X270="Menor",2,IF('EVALUACIÓN 19-21'!X270="Insignificante",1)))))</f>
        <v>0</v>
      </c>
      <c r="S263" s="31" t="str">
        <f t="shared" si="18"/>
        <v>FALSOFALSO</v>
      </c>
      <c r="U263" s="31" t="b">
        <f>IF('EVALUACIÓN 22'!O270="Casi Seguro",5,IF('EVALUACIÓN 22'!O270="Probable",4,IF('EVALUACIÓN 22'!O270="Posible",3,IF('EVALUACIÓN 22'!O270="Improbable",2,IF('EVALUACIÓN 22'!O270="Raro",1)))))</f>
        <v>0</v>
      </c>
      <c r="V263" s="31" t="b">
        <f>IF('EVALUACIÓN 22'!P270="Severo",5,IF('EVALUACIÓN 22'!P270="Mayor",4,IF('EVALUACIÓN 22'!P270="Moderado",3,IF('EVALUACIÓN 22'!P270="Menor",2,IF('EVALUACIÓN 22'!P270="Insignificante",1)))))</f>
        <v>0</v>
      </c>
      <c r="W263" s="31" t="str">
        <f t="shared" si="19"/>
        <v>FALSOFALSO</v>
      </c>
    </row>
    <row r="264" spans="9:23" x14ac:dyDescent="0.2">
      <c r="I264" s="31" t="b">
        <f>IF('EVALUACIÓN 19-21'!I271="Casi Seguro",5,IF('EVALUACIÓN 19-21'!I271="Probable",4,IF('EVALUACIÓN 19-21'!I271="Posible",3,IF('EVALUACIÓN 19-21'!I271="Improbable",2,IF('EVALUACIÓN 19-21'!I271="Raro",1)))))</f>
        <v>0</v>
      </c>
      <c r="J264" s="31" t="b">
        <f>IF('EVALUACIÓN 19-21'!J271="Severo",5,IF('EVALUACIÓN 19-21'!J271="Mayor",4,IF('EVALUACIÓN 19-21'!J271="Moderado",3,IF('EVALUACIÓN 19-21'!J271="Menor",2,IF('EVALUACIÓN 19-21'!J271="Insignificante",1)))))</f>
        <v>0</v>
      </c>
      <c r="K264" s="31" t="str">
        <f t="shared" si="16"/>
        <v>FALSOFALSO</v>
      </c>
      <c r="L264" s="32"/>
      <c r="M264" s="31" t="b">
        <f>IF('EVALUACIÓN 19-21'!P271="Casi Seguro",5,IF('EVALUACIÓN 19-21'!P271="Probable",4,IF('EVALUACIÓN 19-21'!P271="Posible",3,IF('EVALUACIÓN 19-21'!P271="Improbable",2,IF('EVALUACIÓN 19-21'!P271="Raro",1)))))</f>
        <v>0</v>
      </c>
      <c r="N264" s="31" t="b">
        <f>IF('EVALUACIÓN 19-21'!Q271="Severo",5,IF('EVALUACIÓN 19-21'!Q271="Mayor",4,IF('EVALUACIÓN 19-21'!Q271="Moderado",3,IF('EVALUACIÓN 19-21'!Q271="Menor",2,IF('EVALUACIÓN 19-21'!Q271="Insignificante",1)))))</f>
        <v>0</v>
      </c>
      <c r="O264" s="31" t="str">
        <f t="shared" si="17"/>
        <v>FALSOFALSO</v>
      </c>
      <c r="Q264" s="31" t="b">
        <f>IF('EVALUACIÓN 19-21'!W271="Casi Seguro",5,IF('EVALUACIÓN 19-21'!W271="Probable",4,IF('EVALUACIÓN 19-21'!W271="Posible",3,IF('EVALUACIÓN 19-21'!W271="Improbable",2,IF('EVALUACIÓN 19-21'!W271="Raro",1)))))</f>
        <v>0</v>
      </c>
      <c r="R264" s="31" t="b">
        <f>IF('EVALUACIÓN 19-21'!X271="Severo",5,IF('EVALUACIÓN 19-21'!X271="Mayor",4,IF('EVALUACIÓN 19-21'!X271="Moderado",3,IF('EVALUACIÓN 19-21'!X271="Menor",2,IF('EVALUACIÓN 19-21'!X271="Insignificante",1)))))</f>
        <v>0</v>
      </c>
      <c r="S264" s="31" t="str">
        <f t="shared" si="18"/>
        <v>FALSOFALSO</v>
      </c>
      <c r="U264" s="31" t="b">
        <f>IF('EVALUACIÓN 22'!O271="Casi Seguro",5,IF('EVALUACIÓN 22'!O271="Probable",4,IF('EVALUACIÓN 22'!O271="Posible",3,IF('EVALUACIÓN 22'!O271="Improbable",2,IF('EVALUACIÓN 22'!O271="Raro",1)))))</f>
        <v>0</v>
      </c>
      <c r="V264" s="31" t="b">
        <f>IF('EVALUACIÓN 22'!P271="Severo",5,IF('EVALUACIÓN 22'!P271="Mayor",4,IF('EVALUACIÓN 22'!P271="Moderado",3,IF('EVALUACIÓN 22'!P271="Menor",2,IF('EVALUACIÓN 22'!P271="Insignificante",1)))))</f>
        <v>0</v>
      </c>
      <c r="W264" s="31" t="str">
        <f t="shared" si="19"/>
        <v>FALSOFALSO</v>
      </c>
    </row>
    <row r="265" spans="9:23" x14ac:dyDescent="0.2">
      <c r="I265" s="31" t="b">
        <f>IF('EVALUACIÓN 19-21'!I272="Casi Seguro",5,IF('EVALUACIÓN 19-21'!I272="Probable",4,IF('EVALUACIÓN 19-21'!I272="Posible",3,IF('EVALUACIÓN 19-21'!I272="Improbable",2,IF('EVALUACIÓN 19-21'!I272="Raro",1)))))</f>
        <v>0</v>
      </c>
      <c r="J265" s="31" t="b">
        <f>IF('EVALUACIÓN 19-21'!J272="Severo",5,IF('EVALUACIÓN 19-21'!J272="Mayor",4,IF('EVALUACIÓN 19-21'!J272="Moderado",3,IF('EVALUACIÓN 19-21'!J272="Menor",2,IF('EVALUACIÓN 19-21'!J272="Insignificante",1)))))</f>
        <v>0</v>
      </c>
      <c r="K265" s="31" t="str">
        <f t="shared" si="16"/>
        <v>FALSOFALSO</v>
      </c>
      <c r="L265" s="32"/>
      <c r="M265" s="31" t="b">
        <f>IF('EVALUACIÓN 19-21'!P272="Casi Seguro",5,IF('EVALUACIÓN 19-21'!P272="Probable",4,IF('EVALUACIÓN 19-21'!P272="Posible",3,IF('EVALUACIÓN 19-21'!P272="Improbable",2,IF('EVALUACIÓN 19-21'!P272="Raro",1)))))</f>
        <v>0</v>
      </c>
      <c r="N265" s="31" t="b">
        <f>IF('EVALUACIÓN 19-21'!Q272="Severo",5,IF('EVALUACIÓN 19-21'!Q272="Mayor",4,IF('EVALUACIÓN 19-21'!Q272="Moderado",3,IF('EVALUACIÓN 19-21'!Q272="Menor",2,IF('EVALUACIÓN 19-21'!Q272="Insignificante",1)))))</f>
        <v>0</v>
      </c>
      <c r="O265" s="31" t="str">
        <f t="shared" si="17"/>
        <v>FALSOFALSO</v>
      </c>
      <c r="Q265" s="31" t="b">
        <f>IF('EVALUACIÓN 19-21'!W272="Casi Seguro",5,IF('EVALUACIÓN 19-21'!W272="Probable",4,IF('EVALUACIÓN 19-21'!W272="Posible",3,IF('EVALUACIÓN 19-21'!W272="Improbable",2,IF('EVALUACIÓN 19-21'!W272="Raro",1)))))</f>
        <v>0</v>
      </c>
      <c r="R265" s="31" t="b">
        <f>IF('EVALUACIÓN 19-21'!X272="Severo",5,IF('EVALUACIÓN 19-21'!X272="Mayor",4,IF('EVALUACIÓN 19-21'!X272="Moderado",3,IF('EVALUACIÓN 19-21'!X272="Menor",2,IF('EVALUACIÓN 19-21'!X272="Insignificante",1)))))</f>
        <v>0</v>
      </c>
      <c r="S265" s="31" t="str">
        <f t="shared" si="18"/>
        <v>FALSOFALSO</v>
      </c>
      <c r="U265" s="31" t="b">
        <f>IF('EVALUACIÓN 22'!O272="Casi Seguro",5,IF('EVALUACIÓN 22'!O272="Probable",4,IF('EVALUACIÓN 22'!O272="Posible",3,IF('EVALUACIÓN 22'!O272="Improbable",2,IF('EVALUACIÓN 22'!O272="Raro",1)))))</f>
        <v>0</v>
      </c>
      <c r="V265" s="31" t="b">
        <f>IF('EVALUACIÓN 22'!P272="Severo",5,IF('EVALUACIÓN 22'!P272="Mayor",4,IF('EVALUACIÓN 22'!P272="Moderado",3,IF('EVALUACIÓN 22'!P272="Menor",2,IF('EVALUACIÓN 22'!P272="Insignificante",1)))))</f>
        <v>0</v>
      </c>
      <c r="W265" s="31" t="str">
        <f t="shared" si="19"/>
        <v>FALSOFALSO</v>
      </c>
    </row>
    <row r="266" spans="9:23" x14ac:dyDescent="0.2">
      <c r="I266" s="31" t="b">
        <f>IF('EVALUACIÓN 19-21'!I273="Casi Seguro",5,IF('EVALUACIÓN 19-21'!I273="Probable",4,IF('EVALUACIÓN 19-21'!I273="Posible",3,IF('EVALUACIÓN 19-21'!I273="Improbable",2,IF('EVALUACIÓN 19-21'!I273="Raro",1)))))</f>
        <v>0</v>
      </c>
      <c r="J266" s="31" t="b">
        <f>IF('EVALUACIÓN 19-21'!J273="Severo",5,IF('EVALUACIÓN 19-21'!J273="Mayor",4,IF('EVALUACIÓN 19-21'!J273="Moderado",3,IF('EVALUACIÓN 19-21'!J273="Menor",2,IF('EVALUACIÓN 19-21'!J273="Insignificante",1)))))</f>
        <v>0</v>
      </c>
      <c r="K266" s="31" t="str">
        <f t="shared" si="16"/>
        <v>FALSOFALSO</v>
      </c>
      <c r="L266" s="32"/>
      <c r="M266" s="31" t="b">
        <f>IF('EVALUACIÓN 19-21'!P273="Casi Seguro",5,IF('EVALUACIÓN 19-21'!P273="Probable",4,IF('EVALUACIÓN 19-21'!P273="Posible",3,IF('EVALUACIÓN 19-21'!P273="Improbable",2,IF('EVALUACIÓN 19-21'!P273="Raro",1)))))</f>
        <v>0</v>
      </c>
      <c r="N266" s="31" t="b">
        <f>IF('EVALUACIÓN 19-21'!Q273="Severo",5,IF('EVALUACIÓN 19-21'!Q273="Mayor",4,IF('EVALUACIÓN 19-21'!Q273="Moderado",3,IF('EVALUACIÓN 19-21'!Q273="Menor",2,IF('EVALUACIÓN 19-21'!Q273="Insignificante",1)))))</f>
        <v>0</v>
      </c>
      <c r="O266" s="31" t="str">
        <f t="shared" si="17"/>
        <v>FALSOFALSO</v>
      </c>
      <c r="Q266" s="31" t="b">
        <f>IF('EVALUACIÓN 19-21'!W273="Casi Seguro",5,IF('EVALUACIÓN 19-21'!W273="Probable",4,IF('EVALUACIÓN 19-21'!W273="Posible",3,IF('EVALUACIÓN 19-21'!W273="Improbable",2,IF('EVALUACIÓN 19-21'!W273="Raro",1)))))</f>
        <v>0</v>
      </c>
      <c r="R266" s="31" t="b">
        <f>IF('EVALUACIÓN 19-21'!X273="Severo",5,IF('EVALUACIÓN 19-21'!X273="Mayor",4,IF('EVALUACIÓN 19-21'!X273="Moderado",3,IF('EVALUACIÓN 19-21'!X273="Menor",2,IF('EVALUACIÓN 19-21'!X273="Insignificante",1)))))</f>
        <v>0</v>
      </c>
      <c r="S266" s="31" t="str">
        <f t="shared" si="18"/>
        <v>FALSOFALSO</v>
      </c>
      <c r="U266" s="31" t="b">
        <f>IF('EVALUACIÓN 22'!O273="Casi Seguro",5,IF('EVALUACIÓN 22'!O273="Probable",4,IF('EVALUACIÓN 22'!O273="Posible",3,IF('EVALUACIÓN 22'!O273="Improbable",2,IF('EVALUACIÓN 22'!O273="Raro",1)))))</f>
        <v>0</v>
      </c>
      <c r="V266" s="31" t="b">
        <f>IF('EVALUACIÓN 22'!P273="Severo",5,IF('EVALUACIÓN 22'!P273="Mayor",4,IF('EVALUACIÓN 22'!P273="Moderado",3,IF('EVALUACIÓN 22'!P273="Menor",2,IF('EVALUACIÓN 22'!P273="Insignificante",1)))))</f>
        <v>0</v>
      </c>
      <c r="W266" s="31" t="str">
        <f t="shared" si="19"/>
        <v>FALSOFALSO</v>
      </c>
    </row>
    <row r="267" spans="9:23" x14ac:dyDescent="0.2">
      <c r="I267" s="31" t="b">
        <f>IF('EVALUACIÓN 19-21'!I274="Casi Seguro",5,IF('EVALUACIÓN 19-21'!I274="Probable",4,IF('EVALUACIÓN 19-21'!I274="Posible",3,IF('EVALUACIÓN 19-21'!I274="Improbable",2,IF('EVALUACIÓN 19-21'!I274="Raro",1)))))</f>
        <v>0</v>
      </c>
      <c r="J267" s="31" t="b">
        <f>IF('EVALUACIÓN 19-21'!J274="Severo",5,IF('EVALUACIÓN 19-21'!J274="Mayor",4,IF('EVALUACIÓN 19-21'!J274="Moderado",3,IF('EVALUACIÓN 19-21'!J274="Menor",2,IF('EVALUACIÓN 19-21'!J274="Insignificante",1)))))</f>
        <v>0</v>
      </c>
      <c r="K267" s="31" t="str">
        <f t="shared" si="16"/>
        <v>FALSOFALSO</v>
      </c>
      <c r="L267" s="32"/>
      <c r="M267" s="31" t="b">
        <f>IF('EVALUACIÓN 19-21'!P274="Casi Seguro",5,IF('EVALUACIÓN 19-21'!P274="Probable",4,IF('EVALUACIÓN 19-21'!P274="Posible",3,IF('EVALUACIÓN 19-21'!P274="Improbable",2,IF('EVALUACIÓN 19-21'!P274="Raro",1)))))</f>
        <v>0</v>
      </c>
      <c r="N267" s="31" t="b">
        <f>IF('EVALUACIÓN 19-21'!Q274="Severo",5,IF('EVALUACIÓN 19-21'!Q274="Mayor",4,IF('EVALUACIÓN 19-21'!Q274="Moderado",3,IF('EVALUACIÓN 19-21'!Q274="Menor",2,IF('EVALUACIÓN 19-21'!Q274="Insignificante",1)))))</f>
        <v>0</v>
      </c>
      <c r="O267" s="31" t="str">
        <f t="shared" si="17"/>
        <v>FALSOFALSO</v>
      </c>
      <c r="Q267" s="31" t="b">
        <f>IF('EVALUACIÓN 19-21'!W274="Casi Seguro",5,IF('EVALUACIÓN 19-21'!W274="Probable",4,IF('EVALUACIÓN 19-21'!W274="Posible",3,IF('EVALUACIÓN 19-21'!W274="Improbable",2,IF('EVALUACIÓN 19-21'!W274="Raro",1)))))</f>
        <v>0</v>
      </c>
      <c r="R267" s="31" t="b">
        <f>IF('EVALUACIÓN 19-21'!X274="Severo",5,IF('EVALUACIÓN 19-21'!X274="Mayor",4,IF('EVALUACIÓN 19-21'!X274="Moderado",3,IF('EVALUACIÓN 19-21'!X274="Menor",2,IF('EVALUACIÓN 19-21'!X274="Insignificante",1)))))</f>
        <v>0</v>
      </c>
      <c r="S267" s="31" t="str">
        <f t="shared" si="18"/>
        <v>FALSOFALSO</v>
      </c>
      <c r="U267" s="31" t="b">
        <f>IF('EVALUACIÓN 22'!O274="Casi Seguro",5,IF('EVALUACIÓN 22'!O274="Probable",4,IF('EVALUACIÓN 22'!O274="Posible",3,IF('EVALUACIÓN 22'!O274="Improbable",2,IF('EVALUACIÓN 22'!O274="Raro",1)))))</f>
        <v>0</v>
      </c>
      <c r="V267" s="31" t="b">
        <f>IF('EVALUACIÓN 22'!P274="Severo",5,IF('EVALUACIÓN 22'!P274="Mayor",4,IF('EVALUACIÓN 22'!P274="Moderado",3,IF('EVALUACIÓN 22'!P274="Menor",2,IF('EVALUACIÓN 22'!P274="Insignificante",1)))))</f>
        <v>0</v>
      </c>
      <c r="W267" s="31" t="str">
        <f t="shared" si="19"/>
        <v>FALSOFALSO</v>
      </c>
    </row>
    <row r="268" spans="9:23" x14ac:dyDescent="0.2">
      <c r="I268" s="31" t="b">
        <f>IF('EVALUACIÓN 19-21'!I275="Casi Seguro",5,IF('EVALUACIÓN 19-21'!I275="Probable",4,IF('EVALUACIÓN 19-21'!I275="Posible",3,IF('EVALUACIÓN 19-21'!I275="Improbable",2,IF('EVALUACIÓN 19-21'!I275="Raro",1)))))</f>
        <v>0</v>
      </c>
      <c r="J268" s="31" t="b">
        <f>IF('EVALUACIÓN 19-21'!J275="Severo",5,IF('EVALUACIÓN 19-21'!J275="Mayor",4,IF('EVALUACIÓN 19-21'!J275="Moderado",3,IF('EVALUACIÓN 19-21'!J275="Menor",2,IF('EVALUACIÓN 19-21'!J275="Insignificante",1)))))</f>
        <v>0</v>
      </c>
      <c r="K268" s="31" t="str">
        <f t="shared" si="16"/>
        <v>FALSOFALSO</v>
      </c>
      <c r="L268" s="32"/>
      <c r="M268" s="31" t="b">
        <f>IF('EVALUACIÓN 19-21'!P275="Casi Seguro",5,IF('EVALUACIÓN 19-21'!P275="Probable",4,IF('EVALUACIÓN 19-21'!P275="Posible",3,IF('EVALUACIÓN 19-21'!P275="Improbable",2,IF('EVALUACIÓN 19-21'!P275="Raro",1)))))</f>
        <v>0</v>
      </c>
      <c r="N268" s="31" t="b">
        <f>IF('EVALUACIÓN 19-21'!Q275="Severo",5,IF('EVALUACIÓN 19-21'!Q275="Mayor",4,IF('EVALUACIÓN 19-21'!Q275="Moderado",3,IF('EVALUACIÓN 19-21'!Q275="Menor",2,IF('EVALUACIÓN 19-21'!Q275="Insignificante",1)))))</f>
        <v>0</v>
      </c>
      <c r="O268" s="31" t="str">
        <f t="shared" si="17"/>
        <v>FALSOFALSO</v>
      </c>
      <c r="Q268" s="31" t="b">
        <f>IF('EVALUACIÓN 19-21'!W275="Casi Seguro",5,IF('EVALUACIÓN 19-21'!W275="Probable",4,IF('EVALUACIÓN 19-21'!W275="Posible",3,IF('EVALUACIÓN 19-21'!W275="Improbable",2,IF('EVALUACIÓN 19-21'!W275="Raro",1)))))</f>
        <v>0</v>
      </c>
      <c r="R268" s="31" t="b">
        <f>IF('EVALUACIÓN 19-21'!X275="Severo",5,IF('EVALUACIÓN 19-21'!X275="Mayor",4,IF('EVALUACIÓN 19-21'!X275="Moderado",3,IF('EVALUACIÓN 19-21'!X275="Menor",2,IF('EVALUACIÓN 19-21'!X275="Insignificante",1)))))</f>
        <v>0</v>
      </c>
      <c r="S268" s="31" t="str">
        <f t="shared" si="18"/>
        <v>FALSOFALSO</v>
      </c>
      <c r="U268" s="31" t="b">
        <f>IF('EVALUACIÓN 22'!O275="Casi Seguro",5,IF('EVALUACIÓN 22'!O275="Probable",4,IF('EVALUACIÓN 22'!O275="Posible",3,IF('EVALUACIÓN 22'!O275="Improbable",2,IF('EVALUACIÓN 22'!O275="Raro",1)))))</f>
        <v>0</v>
      </c>
      <c r="V268" s="31" t="b">
        <f>IF('EVALUACIÓN 22'!P275="Severo",5,IF('EVALUACIÓN 22'!P275="Mayor",4,IF('EVALUACIÓN 22'!P275="Moderado",3,IF('EVALUACIÓN 22'!P275="Menor",2,IF('EVALUACIÓN 22'!P275="Insignificante",1)))))</f>
        <v>0</v>
      </c>
      <c r="W268" s="31" t="str">
        <f t="shared" si="19"/>
        <v>FALSOFALSO</v>
      </c>
    </row>
    <row r="269" spans="9:23" x14ac:dyDescent="0.2">
      <c r="I269" s="31" t="b">
        <f>IF('EVALUACIÓN 19-21'!I276="Casi Seguro",5,IF('EVALUACIÓN 19-21'!I276="Probable",4,IF('EVALUACIÓN 19-21'!I276="Posible",3,IF('EVALUACIÓN 19-21'!I276="Improbable",2,IF('EVALUACIÓN 19-21'!I276="Raro",1)))))</f>
        <v>0</v>
      </c>
      <c r="J269" s="31" t="b">
        <f>IF('EVALUACIÓN 19-21'!J276="Severo",5,IF('EVALUACIÓN 19-21'!J276="Mayor",4,IF('EVALUACIÓN 19-21'!J276="Moderado",3,IF('EVALUACIÓN 19-21'!J276="Menor",2,IF('EVALUACIÓN 19-21'!J276="Insignificante",1)))))</f>
        <v>0</v>
      </c>
      <c r="K269" s="31" t="str">
        <f t="shared" si="16"/>
        <v>FALSOFALSO</v>
      </c>
      <c r="L269" s="32"/>
      <c r="M269" s="31" t="b">
        <f>IF('EVALUACIÓN 19-21'!P276="Casi Seguro",5,IF('EVALUACIÓN 19-21'!P276="Probable",4,IF('EVALUACIÓN 19-21'!P276="Posible",3,IF('EVALUACIÓN 19-21'!P276="Improbable",2,IF('EVALUACIÓN 19-21'!P276="Raro",1)))))</f>
        <v>0</v>
      </c>
      <c r="N269" s="31" t="b">
        <f>IF('EVALUACIÓN 19-21'!Q276="Severo",5,IF('EVALUACIÓN 19-21'!Q276="Mayor",4,IF('EVALUACIÓN 19-21'!Q276="Moderado",3,IF('EVALUACIÓN 19-21'!Q276="Menor",2,IF('EVALUACIÓN 19-21'!Q276="Insignificante",1)))))</f>
        <v>0</v>
      </c>
      <c r="O269" s="31" t="str">
        <f t="shared" si="17"/>
        <v>FALSOFALSO</v>
      </c>
      <c r="Q269" s="31" t="b">
        <f>IF('EVALUACIÓN 19-21'!W276="Casi Seguro",5,IF('EVALUACIÓN 19-21'!W276="Probable",4,IF('EVALUACIÓN 19-21'!W276="Posible",3,IF('EVALUACIÓN 19-21'!W276="Improbable",2,IF('EVALUACIÓN 19-21'!W276="Raro",1)))))</f>
        <v>0</v>
      </c>
      <c r="R269" s="31" t="b">
        <f>IF('EVALUACIÓN 19-21'!X276="Severo",5,IF('EVALUACIÓN 19-21'!X276="Mayor",4,IF('EVALUACIÓN 19-21'!X276="Moderado",3,IF('EVALUACIÓN 19-21'!X276="Menor",2,IF('EVALUACIÓN 19-21'!X276="Insignificante",1)))))</f>
        <v>0</v>
      </c>
      <c r="S269" s="31" t="str">
        <f t="shared" si="18"/>
        <v>FALSOFALSO</v>
      </c>
      <c r="U269" s="31" t="b">
        <f>IF('EVALUACIÓN 22'!O276="Casi Seguro",5,IF('EVALUACIÓN 22'!O276="Probable",4,IF('EVALUACIÓN 22'!O276="Posible",3,IF('EVALUACIÓN 22'!O276="Improbable",2,IF('EVALUACIÓN 22'!O276="Raro",1)))))</f>
        <v>0</v>
      </c>
      <c r="V269" s="31" t="b">
        <f>IF('EVALUACIÓN 22'!P276="Severo",5,IF('EVALUACIÓN 22'!P276="Mayor",4,IF('EVALUACIÓN 22'!P276="Moderado",3,IF('EVALUACIÓN 22'!P276="Menor",2,IF('EVALUACIÓN 22'!P276="Insignificante",1)))))</f>
        <v>0</v>
      </c>
      <c r="W269" s="31" t="str">
        <f t="shared" si="19"/>
        <v>FALSOFALSO</v>
      </c>
    </row>
    <row r="270" spans="9:23" x14ac:dyDescent="0.2">
      <c r="I270" s="31" t="b">
        <f>IF('EVALUACIÓN 19-21'!I277="Casi Seguro",5,IF('EVALUACIÓN 19-21'!I277="Probable",4,IF('EVALUACIÓN 19-21'!I277="Posible",3,IF('EVALUACIÓN 19-21'!I277="Improbable",2,IF('EVALUACIÓN 19-21'!I277="Raro",1)))))</f>
        <v>0</v>
      </c>
      <c r="J270" s="31" t="b">
        <f>IF('EVALUACIÓN 19-21'!J277="Severo",5,IF('EVALUACIÓN 19-21'!J277="Mayor",4,IF('EVALUACIÓN 19-21'!J277="Moderado",3,IF('EVALUACIÓN 19-21'!J277="Menor",2,IF('EVALUACIÓN 19-21'!J277="Insignificante",1)))))</f>
        <v>0</v>
      </c>
      <c r="K270" s="31" t="str">
        <f t="shared" si="16"/>
        <v>FALSOFALSO</v>
      </c>
      <c r="L270" s="32"/>
      <c r="M270" s="31" t="b">
        <f>IF('EVALUACIÓN 19-21'!P277="Casi Seguro",5,IF('EVALUACIÓN 19-21'!P277="Probable",4,IF('EVALUACIÓN 19-21'!P277="Posible",3,IF('EVALUACIÓN 19-21'!P277="Improbable",2,IF('EVALUACIÓN 19-21'!P277="Raro",1)))))</f>
        <v>0</v>
      </c>
      <c r="N270" s="31" t="b">
        <f>IF('EVALUACIÓN 19-21'!Q277="Severo",5,IF('EVALUACIÓN 19-21'!Q277="Mayor",4,IF('EVALUACIÓN 19-21'!Q277="Moderado",3,IF('EVALUACIÓN 19-21'!Q277="Menor",2,IF('EVALUACIÓN 19-21'!Q277="Insignificante",1)))))</f>
        <v>0</v>
      </c>
      <c r="O270" s="31" t="str">
        <f t="shared" si="17"/>
        <v>FALSOFALSO</v>
      </c>
      <c r="Q270" s="31" t="b">
        <f>IF('EVALUACIÓN 19-21'!W277="Casi Seguro",5,IF('EVALUACIÓN 19-21'!W277="Probable",4,IF('EVALUACIÓN 19-21'!W277="Posible",3,IF('EVALUACIÓN 19-21'!W277="Improbable",2,IF('EVALUACIÓN 19-21'!W277="Raro",1)))))</f>
        <v>0</v>
      </c>
      <c r="R270" s="31" t="b">
        <f>IF('EVALUACIÓN 19-21'!X277="Severo",5,IF('EVALUACIÓN 19-21'!X277="Mayor",4,IF('EVALUACIÓN 19-21'!X277="Moderado",3,IF('EVALUACIÓN 19-21'!X277="Menor",2,IF('EVALUACIÓN 19-21'!X277="Insignificante",1)))))</f>
        <v>0</v>
      </c>
      <c r="S270" s="31" t="str">
        <f t="shared" si="18"/>
        <v>FALSOFALSO</v>
      </c>
      <c r="U270" s="31" t="b">
        <f>IF('EVALUACIÓN 22'!O277="Casi Seguro",5,IF('EVALUACIÓN 22'!O277="Probable",4,IF('EVALUACIÓN 22'!O277="Posible",3,IF('EVALUACIÓN 22'!O277="Improbable",2,IF('EVALUACIÓN 22'!O277="Raro",1)))))</f>
        <v>0</v>
      </c>
      <c r="V270" s="31" t="b">
        <f>IF('EVALUACIÓN 22'!P277="Severo",5,IF('EVALUACIÓN 22'!P277="Mayor",4,IF('EVALUACIÓN 22'!P277="Moderado",3,IF('EVALUACIÓN 22'!P277="Menor",2,IF('EVALUACIÓN 22'!P277="Insignificante",1)))))</f>
        <v>0</v>
      </c>
      <c r="W270" s="31" t="str">
        <f t="shared" si="19"/>
        <v>FALSOFALSO</v>
      </c>
    </row>
    <row r="271" spans="9:23" x14ac:dyDescent="0.2">
      <c r="I271" s="31" t="b">
        <f>IF('EVALUACIÓN 19-21'!I278="Casi Seguro",5,IF('EVALUACIÓN 19-21'!I278="Probable",4,IF('EVALUACIÓN 19-21'!I278="Posible",3,IF('EVALUACIÓN 19-21'!I278="Improbable",2,IF('EVALUACIÓN 19-21'!I278="Raro",1)))))</f>
        <v>0</v>
      </c>
      <c r="J271" s="31" t="b">
        <f>IF('EVALUACIÓN 19-21'!J278="Severo",5,IF('EVALUACIÓN 19-21'!J278="Mayor",4,IF('EVALUACIÓN 19-21'!J278="Moderado",3,IF('EVALUACIÓN 19-21'!J278="Menor",2,IF('EVALUACIÓN 19-21'!J278="Insignificante",1)))))</f>
        <v>0</v>
      </c>
      <c r="K271" s="31" t="str">
        <f t="shared" si="16"/>
        <v>FALSOFALSO</v>
      </c>
      <c r="L271" s="32"/>
      <c r="M271" s="31" t="b">
        <f>IF('EVALUACIÓN 19-21'!P278="Casi Seguro",5,IF('EVALUACIÓN 19-21'!P278="Probable",4,IF('EVALUACIÓN 19-21'!P278="Posible",3,IF('EVALUACIÓN 19-21'!P278="Improbable",2,IF('EVALUACIÓN 19-21'!P278="Raro",1)))))</f>
        <v>0</v>
      </c>
      <c r="N271" s="31" t="b">
        <f>IF('EVALUACIÓN 19-21'!Q278="Severo",5,IF('EVALUACIÓN 19-21'!Q278="Mayor",4,IF('EVALUACIÓN 19-21'!Q278="Moderado",3,IF('EVALUACIÓN 19-21'!Q278="Menor",2,IF('EVALUACIÓN 19-21'!Q278="Insignificante",1)))))</f>
        <v>0</v>
      </c>
      <c r="O271" s="31" t="str">
        <f t="shared" si="17"/>
        <v>FALSOFALSO</v>
      </c>
      <c r="Q271" s="31" t="b">
        <f>IF('EVALUACIÓN 19-21'!W278="Casi Seguro",5,IF('EVALUACIÓN 19-21'!W278="Probable",4,IF('EVALUACIÓN 19-21'!W278="Posible",3,IF('EVALUACIÓN 19-21'!W278="Improbable",2,IF('EVALUACIÓN 19-21'!W278="Raro",1)))))</f>
        <v>0</v>
      </c>
      <c r="R271" s="31" t="b">
        <f>IF('EVALUACIÓN 19-21'!X278="Severo",5,IF('EVALUACIÓN 19-21'!X278="Mayor",4,IF('EVALUACIÓN 19-21'!X278="Moderado",3,IF('EVALUACIÓN 19-21'!X278="Menor",2,IF('EVALUACIÓN 19-21'!X278="Insignificante",1)))))</f>
        <v>0</v>
      </c>
      <c r="S271" s="31" t="str">
        <f t="shared" si="18"/>
        <v>FALSOFALSO</v>
      </c>
      <c r="U271" s="31" t="b">
        <f>IF('EVALUACIÓN 22'!O278="Casi Seguro",5,IF('EVALUACIÓN 22'!O278="Probable",4,IF('EVALUACIÓN 22'!O278="Posible",3,IF('EVALUACIÓN 22'!O278="Improbable",2,IF('EVALUACIÓN 22'!O278="Raro",1)))))</f>
        <v>0</v>
      </c>
      <c r="V271" s="31" t="b">
        <f>IF('EVALUACIÓN 22'!P278="Severo",5,IF('EVALUACIÓN 22'!P278="Mayor",4,IF('EVALUACIÓN 22'!P278="Moderado",3,IF('EVALUACIÓN 22'!P278="Menor",2,IF('EVALUACIÓN 22'!P278="Insignificante",1)))))</f>
        <v>0</v>
      </c>
      <c r="W271" s="31" t="str">
        <f t="shared" si="19"/>
        <v>FALSOFALSO</v>
      </c>
    </row>
    <row r="272" spans="9:23" x14ac:dyDescent="0.2">
      <c r="I272" s="31" t="b">
        <f>IF('EVALUACIÓN 19-21'!I279="Casi Seguro",5,IF('EVALUACIÓN 19-21'!I279="Probable",4,IF('EVALUACIÓN 19-21'!I279="Posible",3,IF('EVALUACIÓN 19-21'!I279="Improbable",2,IF('EVALUACIÓN 19-21'!I279="Raro",1)))))</f>
        <v>0</v>
      </c>
      <c r="J272" s="31" t="b">
        <f>IF('EVALUACIÓN 19-21'!J279="Severo",5,IF('EVALUACIÓN 19-21'!J279="Mayor",4,IF('EVALUACIÓN 19-21'!J279="Moderado",3,IF('EVALUACIÓN 19-21'!J279="Menor",2,IF('EVALUACIÓN 19-21'!J279="Insignificante",1)))))</f>
        <v>0</v>
      </c>
      <c r="K272" s="31" t="str">
        <f t="shared" si="16"/>
        <v>FALSOFALSO</v>
      </c>
      <c r="L272" s="32"/>
      <c r="M272" s="31" t="b">
        <f>IF('EVALUACIÓN 19-21'!P279="Casi Seguro",5,IF('EVALUACIÓN 19-21'!P279="Probable",4,IF('EVALUACIÓN 19-21'!P279="Posible",3,IF('EVALUACIÓN 19-21'!P279="Improbable",2,IF('EVALUACIÓN 19-21'!P279="Raro",1)))))</f>
        <v>0</v>
      </c>
      <c r="N272" s="31" t="b">
        <f>IF('EVALUACIÓN 19-21'!Q279="Severo",5,IF('EVALUACIÓN 19-21'!Q279="Mayor",4,IF('EVALUACIÓN 19-21'!Q279="Moderado",3,IF('EVALUACIÓN 19-21'!Q279="Menor",2,IF('EVALUACIÓN 19-21'!Q279="Insignificante",1)))))</f>
        <v>0</v>
      </c>
      <c r="O272" s="31" t="str">
        <f t="shared" si="17"/>
        <v>FALSOFALSO</v>
      </c>
      <c r="Q272" s="31" t="b">
        <f>IF('EVALUACIÓN 19-21'!W279="Casi Seguro",5,IF('EVALUACIÓN 19-21'!W279="Probable",4,IF('EVALUACIÓN 19-21'!W279="Posible",3,IF('EVALUACIÓN 19-21'!W279="Improbable",2,IF('EVALUACIÓN 19-21'!W279="Raro",1)))))</f>
        <v>0</v>
      </c>
      <c r="R272" s="31" t="b">
        <f>IF('EVALUACIÓN 19-21'!X279="Severo",5,IF('EVALUACIÓN 19-21'!X279="Mayor",4,IF('EVALUACIÓN 19-21'!X279="Moderado",3,IF('EVALUACIÓN 19-21'!X279="Menor",2,IF('EVALUACIÓN 19-21'!X279="Insignificante",1)))))</f>
        <v>0</v>
      </c>
      <c r="S272" s="31" t="str">
        <f t="shared" si="18"/>
        <v>FALSOFALSO</v>
      </c>
      <c r="U272" s="31" t="b">
        <f>IF('EVALUACIÓN 22'!O279="Casi Seguro",5,IF('EVALUACIÓN 22'!O279="Probable",4,IF('EVALUACIÓN 22'!O279="Posible",3,IF('EVALUACIÓN 22'!O279="Improbable",2,IF('EVALUACIÓN 22'!O279="Raro",1)))))</f>
        <v>0</v>
      </c>
      <c r="V272" s="31" t="b">
        <f>IF('EVALUACIÓN 22'!P279="Severo",5,IF('EVALUACIÓN 22'!P279="Mayor",4,IF('EVALUACIÓN 22'!P279="Moderado",3,IF('EVALUACIÓN 22'!P279="Menor",2,IF('EVALUACIÓN 22'!P279="Insignificante",1)))))</f>
        <v>0</v>
      </c>
      <c r="W272" s="31" t="str">
        <f t="shared" si="19"/>
        <v>FALSOFALSO</v>
      </c>
    </row>
    <row r="273" spans="9:23" x14ac:dyDescent="0.2">
      <c r="I273" s="31" t="b">
        <f>IF('EVALUACIÓN 19-21'!I280="Casi Seguro",5,IF('EVALUACIÓN 19-21'!I280="Probable",4,IF('EVALUACIÓN 19-21'!I280="Posible",3,IF('EVALUACIÓN 19-21'!I280="Improbable",2,IF('EVALUACIÓN 19-21'!I280="Raro",1)))))</f>
        <v>0</v>
      </c>
      <c r="J273" s="31" t="b">
        <f>IF('EVALUACIÓN 19-21'!J280="Severo",5,IF('EVALUACIÓN 19-21'!J280="Mayor",4,IF('EVALUACIÓN 19-21'!J280="Moderado",3,IF('EVALUACIÓN 19-21'!J280="Menor",2,IF('EVALUACIÓN 19-21'!J280="Insignificante",1)))))</f>
        <v>0</v>
      </c>
      <c r="K273" s="31" t="str">
        <f t="shared" si="16"/>
        <v>FALSOFALSO</v>
      </c>
      <c r="L273" s="32"/>
      <c r="M273" s="31" t="b">
        <f>IF('EVALUACIÓN 19-21'!P280="Casi Seguro",5,IF('EVALUACIÓN 19-21'!P280="Probable",4,IF('EVALUACIÓN 19-21'!P280="Posible",3,IF('EVALUACIÓN 19-21'!P280="Improbable",2,IF('EVALUACIÓN 19-21'!P280="Raro",1)))))</f>
        <v>0</v>
      </c>
      <c r="N273" s="31" t="b">
        <f>IF('EVALUACIÓN 19-21'!Q280="Severo",5,IF('EVALUACIÓN 19-21'!Q280="Mayor",4,IF('EVALUACIÓN 19-21'!Q280="Moderado",3,IF('EVALUACIÓN 19-21'!Q280="Menor",2,IF('EVALUACIÓN 19-21'!Q280="Insignificante",1)))))</f>
        <v>0</v>
      </c>
      <c r="O273" s="31" t="str">
        <f t="shared" si="17"/>
        <v>FALSOFALSO</v>
      </c>
      <c r="Q273" s="31" t="b">
        <f>IF('EVALUACIÓN 19-21'!W280="Casi Seguro",5,IF('EVALUACIÓN 19-21'!W280="Probable",4,IF('EVALUACIÓN 19-21'!W280="Posible",3,IF('EVALUACIÓN 19-21'!W280="Improbable",2,IF('EVALUACIÓN 19-21'!W280="Raro",1)))))</f>
        <v>0</v>
      </c>
      <c r="R273" s="31" t="b">
        <f>IF('EVALUACIÓN 19-21'!X280="Severo",5,IF('EVALUACIÓN 19-21'!X280="Mayor",4,IF('EVALUACIÓN 19-21'!X280="Moderado",3,IF('EVALUACIÓN 19-21'!X280="Menor",2,IF('EVALUACIÓN 19-21'!X280="Insignificante",1)))))</f>
        <v>0</v>
      </c>
      <c r="S273" s="31" t="str">
        <f t="shared" si="18"/>
        <v>FALSOFALSO</v>
      </c>
      <c r="U273" s="31" t="b">
        <f>IF('EVALUACIÓN 22'!O280="Casi Seguro",5,IF('EVALUACIÓN 22'!O280="Probable",4,IF('EVALUACIÓN 22'!O280="Posible",3,IF('EVALUACIÓN 22'!O280="Improbable",2,IF('EVALUACIÓN 22'!O280="Raro",1)))))</f>
        <v>0</v>
      </c>
      <c r="V273" s="31" t="b">
        <f>IF('EVALUACIÓN 22'!P280="Severo",5,IF('EVALUACIÓN 22'!P280="Mayor",4,IF('EVALUACIÓN 22'!P280="Moderado",3,IF('EVALUACIÓN 22'!P280="Menor",2,IF('EVALUACIÓN 22'!P280="Insignificante",1)))))</f>
        <v>0</v>
      </c>
      <c r="W273" s="31" t="str">
        <f t="shared" si="19"/>
        <v>FALSOFALSO</v>
      </c>
    </row>
    <row r="274" spans="9:23" x14ac:dyDescent="0.2">
      <c r="I274" s="31" t="b">
        <f>IF('EVALUACIÓN 19-21'!I281="Casi Seguro",5,IF('EVALUACIÓN 19-21'!I281="Probable",4,IF('EVALUACIÓN 19-21'!I281="Posible",3,IF('EVALUACIÓN 19-21'!I281="Improbable",2,IF('EVALUACIÓN 19-21'!I281="Raro",1)))))</f>
        <v>0</v>
      </c>
      <c r="J274" s="31" t="b">
        <f>IF('EVALUACIÓN 19-21'!J281="Severo",5,IF('EVALUACIÓN 19-21'!J281="Mayor",4,IF('EVALUACIÓN 19-21'!J281="Moderado",3,IF('EVALUACIÓN 19-21'!J281="Menor",2,IF('EVALUACIÓN 19-21'!J281="Insignificante",1)))))</f>
        <v>0</v>
      </c>
      <c r="K274" s="31" t="str">
        <f t="shared" si="16"/>
        <v>FALSOFALSO</v>
      </c>
      <c r="L274" s="32"/>
      <c r="M274" s="31" t="b">
        <f>IF('EVALUACIÓN 19-21'!P281="Casi Seguro",5,IF('EVALUACIÓN 19-21'!P281="Probable",4,IF('EVALUACIÓN 19-21'!P281="Posible",3,IF('EVALUACIÓN 19-21'!P281="Improbable",2,IF('EVALUACIÓN 19-21'!P281="Raro",1)))))</f>
        <v>0</v>
      </c>
      <c r="N274" s="31" t="b">
        <f>IF('EVALUACIÓN 19-21'!Q281="Severo",5,IF('EVALUACIÓN 19-21'!Q281="Mayor",4,IF('EVALUACIÓN 19-21'!Q281="Moderado",3,IF('EVALUACIÓN 19-21'!Q281="Menor",2,IF('EVALUACIÓN 19-21'!Q281="Insignificante",1)))))</f>
        <v>0</v>
      </c>
      <c r="O274" s="31" t="str">
        <f t="shared" si="17"/>
        <v>FALSOFALSO</v>
      </c>
      <c r="Q274" s="31" t="b">
        <f>IF('EVALUACIÓN 19-21'!W281="Casi Seguro",5,IF('EVALUACIÓN 19-21'!W281="Probable",4,IF('EVALUACIÓN 19-21'!W281="Posible",3,IF('EVALUACIÓN 19-21'!W281="Improbable",2,IF('EVALUACIÓN 19-21'!W281="Raro",1)))))</f>
        <v>0</v>
      </c>
      <c r="R274" s="31" t="b">
        <f>IF('EVALUACIÓN 19-21'!X281="Severo",5,IF('EVALUACIÓN 19-21'!X281="Mayor",4,IF('EVALUACIÓN 19-21'!X281="Moderado",3,IF('EVALUACIÓN 19-21'!X281="Menor",2,IF('EVALUACIÓN 19-21'!X281="Insignificante",1)))))</f>
        <v>0</v>
      </c>
      <c r="S274" s="31" t="str">
        <f t="shared" si="18"/>
        <v>FALSOFALSO</v>
      </c>
      <c r="U274" s="31" t="b">
        <f>IF('EVALUACIÓN 22'!O281="Casi Seguro",5,IF('EVALUACIÓN 22'!O281="Probable",4,IF('EVALUACIÓN 22'!O281="Posible",3,IF('EVALUACIÓN 22'!O281="Improbable",2,IF('EVALUACIÓN 22'!O281="Raro",1)))))</f>
        <v>0</v>
      </c>
      <c r="V274" s="31" t="b">
        <f>IF('EVALUACIÓN 22'!P281="Severo",5,IF('EVALUACIÓN 22'!P281="Mayor",4,IF('EVALUACIÓN 22'!P281="Moderado",3,IF('EVALUACIÓN 22'!P281="Menor",2,IF('EVALUACIÓN 22'!P281="Insignificante",1)))))</f>
        <v>0</v>
      </c>
      <c r="W274" s="31" t="str">
        <f t="shared" si="19"/>
        <v>FALSOFALSO</v>
      </c>
    </row>
    <row r="275" spans="9:23" x14ac:dyDescent="0.2">
      <c r="I275" s="31" t="b">
        <f>IF('EVALUACIÓN 19-21'!I282="Casi Seguro",5,IF('EVALUACIÓN 19-21'!I282="Probable",4,IF('EVALUACIÓN 19-21'!I282="Posible",3,IF('EVALUACIÓN 19-21'!I282="Improbable",2,IF('EVALUACIÓN 19-21'!I282="Raro",1)))))</f>
        <v>0</v>
      </c>
      <c r="J275" s="31" t="b">
        <f>IF('EVALUACIÓN 19-21'!J282="Severo",5,IF('EVALUACIÓN 19-21'!J282="Mayor",4,IF('EVALUACIÓN 19-21'!J282="Moderado",3,IF('EVALUACIÓN 19-21'!J282="Menor",2,IF('EVALUACIÓN 19-21'!J282="Insignificante",1)))))</f>
        <v>0</v>
      </c>
      <c r="K275" s="31" t="str">
        <f t="shared" si="16"/>
        <v>FALSOFALSO</v>
      </c>
      <c r="L275" s="32"/>
      <c r="M275" s="31" t="b">
        <f>IF('EVALUACIÓN 19-21'!P282="Casi Seguro",5,IF('EVALUACIÓN 19-21'!P282="Probable",4,IF('EVALUACIÓN 19-21'!P282="Posible",3,IF('EVALUACIÓN 19-21'!P282="Improbable",2,IF('EVALUACIÓN 19-21'!P282="Raro",1)))))</f>
        <v>0</v>
      </c>
      <c r="N275" s="31" t="b">
        <f>IF('EVALUACIÓN 19-21'!Q282="Severo",5,IF('EVALUACIÓN 19-21'!Q282="Mayor",4,IF('EVALUACIÓN 19-21'!Q282="Moderado",3,IF('EVALUACIÓN 19-21'!Q282="Menor",2,IF('EVALUACIÓN 19-21'!Q282="Insignificante",1)))))</f>
        <v>0</v>
      </c>
      <c r="O275" s="31" t="str">
        <f t="shared" si="17"/>
        <v>FALSOFALSO</v>
      </c>
      <c r="Q275" s="31" t="b">
        <f>IF('EVALUACIÓN 19-21'!W282="Casi Seguro",5,IF('EVALUACIÓN 19-21'!W282="Probable",4,IF('EVALUACIÓN 19-21'!W282="Posible",3,IF('EVALUACIÓN 19-21'!W282="Improbable",2,IF('EVALUACIÓN 19-21'!W282="Raro",1)))))</f>
        <v>0</v>
      </c>
      <c r="R275" s="31" t="b">
        <f>IF('EVALUACIÓN 19-21'!X282="Severo",5,IF('EVALUACIÓN 19-21'!X282="Mayor",4,IF('EVALUACIÓN 19-21'!X282="Moderado",3,IF('EVALUACIÓN 19-21'!X282="Menor",2,IF('EVALUACIÓN 19-21'!X282="Insignificante",1)))))</f>
        <v>0</v>
      </c>
      <c r="S275" s="31" t="str">
        <f t="shared" si="18"/>
        <v>FALSOFALSO</v>
      </c>
      <c r="U275" s="31" t="b">
        <f>IF('EVALUACIÓN 22'!O282="Casi Seguro",5,IF('EVALUACIÓN 22'!O282="Probable",4,IF('EVALUACIÓN 22'!O282="Posible",3,IF('EVALUACIÓN 22'!O282="Improbable",2,IF('EVALUACIÓN 22'!O282="Raro",1)))))</f>
        <v>0</v>
      </c>
      <c r="V275" s="31" t="b">
        <f>IF('EVALUACIÓN 22'!P282="Severo",5,IF('EVALUACIÓN 22'!P282="Mayor",4,IF('EVALUACIÓN 22'!P282="Moderado",3,IF('EVALUACIÓN 22'!P282="Menor",2,IF('EVALUACIÓN 22'!P282="Insignificante",1)))))</f>
        <v>0</v>
      </c>
      <c r="W275" s="31" t="str">
        <f t="shared" si="19"/>
        <v>FALSOFALSO</v>
      </c>
    </row>
    <row r="276" spans="9:23" x14ac:dyDescent="0.2">
      <c r="I276" s="31" t="b">
        <f>IF('EVALUACIÓN 19-21'!I283="Casi Seguro",5,IF('EVALUACIÓN 19-21'!I283="Probable",4,IF('EVALUACIÓN 19-21'!I283="Posible",3,IF('EVALUACIÓN 19-21'!I283="Improbable",2,IF('EVALUACIÓN 19-21'!I283="Raro",1)))))</f>
        <v>0</v>
      </c>
      <c r="J276" s="31" t="b">
        <f>IF('EVALUACIÓN 19-21'!J283="Severo",5,IF('EVALUACIÓN 19-21'!J283="Mayor",4,IF('EVALUACIÓN 19-21'!J283="Moderado",3,IF('EVALUACIÓN 19-21'!J283="Menor",2,IF('EVALUACIÓN 19-21'!J283="Insignificante",1)))))</f>
        <v>0</v>
      </c>
      <c r="K276" s="31" t="str">
        <f t="shared" si="16"/>
        <v>FALSOFALSO</v>
      </c>
      <c r="L276" s="32"/>
      <c r="M276" s="31" t="b">
        <f>IF('EVALUACIÓN 19-21'!P283="Casi Seguro",5,IF('EVALUACIÓN 19-21'!P283="Probable",4,IF('EVALUACIÓN 19-21'!P283="Posible",3,IF('EVALUACIÓN 19-21'!P283="Improbable",2,IF('EVALUACIÓN 19-21'!P283="Raro",1)))))</f>
        <v>0</v>
      </c>
      <c r="N276" s="31" t="b">
        <f>IF('EVALUACIÓN 19-21'!Q283="Severo",5,IF('EVALUACIÓN 19-21'!Q283="Mayor",4,IF('EVALUACIÓN 19-21'!Q283="Moderado",3,IF('EVALUACIÓN 19-21'!Q283="Menor",2,IF('EVALUACIÓN 19-21'!Q283="Insignificante",1)))))</f>
        <v>0</v>
      </c>
      <c r="O276" s="31" t="str">
        <f t="shared" si="17"/>
        <v>FALSOFALSO</v>
      </c>
      <c r="Q276" s="31" t="b">
        <f>IF('EVALUACIÓN 19-21'!W283="Casi Seguro",5,IF('EVALUACIÓN 19-21'!W283="Probable",4,IF('EVALUACIÓN 19-21'!W283="Posible",3,IF('EVALUACIÓN 19-21'!W283="Improbable",2,IF('EVALUACIÓN 19-21'!W283="Raro",1)))))</f>
        <v>0</v>
      </c>
      <c r="R276" s="31" t="b">
        <f>IF('EVALUACIÓN 19-21'!X283="Severo",5,IF('EVALUACIÓN 19-21'!X283="Mayor",4,IF('EVALUACIÓN 19-21'!X283="Moderado",3,IF('EVALUACIÓN 19-21'!X283="Menor",2,IF('EVALUACIÓN 19-21'!X283="Insignificante",1)))))</f>
        <v>0</v>
      </c>
      <c r="S276" s="31" t="str">
        <f t="shared" si="18"/>
        <v>FALSOFALSO</v>
      </c>
      <c r="U276" s="31" t="b">
        <f>IF('EVALUACIÓN 22'!O283="Casi Seguro",5,IF('EVALUACIÓN 22'!O283="Probable",4,IF('EVALUACIÓN 22'!O283="Posible",3,IF('EVALUACIÓN 22'!O283="Improbable",2,IF('EVALUACIÓN 22'!O283="Raro",1)))))</f>
        <v>0</v>
      </c>
      <c r="V276" s="31" t="b">
        <f>IF('EVALUACIÓN 22'!P283="Severo",5,IF('EVALUACIÓN 22'!P283="Mayor",4,IF('EVALUACIÓN 22'!P283="Moderado",3,IF('EVALUACIÓN 22'!P283="Menor",2,IF('EVALUACIÓN 22'!P283="Insignificante",1)))))</f>
        <v>0</v>
      </c>
      <c r="W276" s="31" t="str">
        <f t="shared" si="19"/>
        <v>FALSOFALSO</v>
      </c>
    </row>
    <row r="277" spans="9:23" x14ac:dyDescent="0.2">
      <c r="I277" s="31" t="b">
        <f>IF('EVALUACIÓN 19-21'!I284="Casi Seguro",5,IF('EVALUACIÓN 19-21'!I284="Probable",4,IF('EVALUACIÓN 19-21'!I284="Posible",3,IF('EVALUACIÓN 19-21'!I284="Improbable",2,IF('EVALUACIÓN 19-21'!I284="Raro",1)))))</f>
        <v>0</v>
      </c>
      <c r="J277" s="31" t="b">
        <f>IF('EVALUACIÓN 19-21'!J284="Severo",5,IF('EVALUACIÓN 19-21'!J284="Mayor",4,IF('EVALUACIÓN 19-21'!J284="Moderado",3,IF('EVALUACIÓN 19-21'!J284="Menor",2,IF('EVALUACIÓN 19-21'!J284="Insignificante",1)))))</f>
        <v>0</v>
      </c>
      <c r="K277" s="31" t="str">
        <f t="shared" si="16"/>
        <v>FALSOFALSO</v>
      </c>
      <c r="L277" s="32"/>
      <c r="M277" s="31" t="b">
        <f>IF('EVALUACIÓN 19-21'!P284="Casi Seguro",5,IF('EVALUACIÓN 19-21'!P284="Probable",4,IF('EVALUACIÓN 19-21'!P284="Posible",3,IF('EVALUACIÓN 19-21'!P284="Improbable",2,IF('EVALUACIÓN 19-21'!P284="Raro",1)))))</f>
        <v>0</v>
      </c>
      <c r="N277" s="31" t="b">
        <f>IF('EVALUACIÓN 19-21'!Q284="Severo",5,IF('EVALUACIÓN 19-21'!Q284="Mayor",4,IF('EVALUACIÓN 19-21'!Q284="Moderado",3,IF('EVALUACIÓN 19-21'!Q284="Menor",2,IF('EVALUACIÓN 19-21'!Q284="Insignificante",1)))))</f>
        <v>0</v>
      </c>
      <c r="O277" s="31" t="str">
        <f t="shared" si="17"/>
        <v>FALSOFALSO</v>
      </c>
      <c r="Q277" s="31" t="b">
        <f>IF('EVALUACIÓN 19-21'!W284="Casi Seguro",5,IF('EVALUACIÓN 19-21'!W284="Probable",4,IF('EVALUACIÓN 19-21'!W284="Posible",3,IF('EVALUACIÓN 19-21'!W284="Improbable",2,IF('EVALUACIÓN 19-21'!W284="Raro",1)))))</f>
        <v>0</v>
      </c>
      <c r="R277" s="31" t="b">
        <f>IF('EVALUACIÓN 19-21'!X284="Severo",5,IF('EVALUACIÓN 19-21'!X284="Mayor",4,IF('EVALUACIÓN 19-21'!X284="Moderado",3,IF('EVALUACIÓN 19-21'!X284="Menor",2,IF('EVALUACIÓN 19-21'!X284="Insignificante",1)))))</f>
        <v>0</v>
      </c>
      <c r="S277" s="31" t="str">
        <f t="shared" si="18"/>
        <v>FALSOFALSO</v>
      </c>
      <c r="U277" s="31" t="b">
        <f>IF('EVALUACIÓN 22'!O284="Casi Seguro",5,IF('EVALUACIÓN 22'!O284="Probable",4,IF('EVALUACIÓN 22'!O284="Posible",3,IF('EVALUACIÓN 22'!O284="Improbable",2,IF('EVALUACIÓN 22'!O284="Raro",1)))))</f>
        <v>0</v>
      </c>
      <c r="V277" s="31" t="b">
        <f>IF('EVALUACIÓN 22'!P284="Severo",5,IF('EVALUACIÓN 22'!P284="Mayor",4,IF('EVALUACIÓN 22'!P284="Moderado",3,IF('EVALUACIÓN 22'!P284="Menor",2,IF('EVALUACIÓN 22'!P284="Insignificante",1)))))</f>
        <v>0</v>
      </c>
      <c r="W277" s="31" t="str">
        <f t="shared" si="19"/>
        <v>FALSOFALSO</v>
      </c>
    </row>
    <row r="278" spans="9:23" x14ac:dyDescent="0.2">
      <c r="I278" s="31" t="b">
        <f>IF('EVALUACIÓN 19-21'!I285="Casi Seguro",5,IF('EVALUACIÓN 19-21'!I285="Probable",4,IF('EVALUACIÓN 19-21'!I285="Posible",3,IF('EVALUACIÓN 19-21'!I285="Improbable",2,IF('EVALUACIÓN 19-21'!I285="Raro",1)))))</f>
        <v>0</v>
      </c>
      <c r="J278" s="31" t="b">
        <f>IF('EVALUACIÓN 19-21'!J285="Severo",5,IF('EVALUACIÓN 19-21'!J285="Mayor",4,IF('EVALUACIÓN 19-21'!J285="Moderado",3,IF('EVALUACIÓN 19-21'!J285="Menor",2,IF('EVALUACIÓN 19-21'!J285="Insignificante",1)))))</f>
        <v>0</v>
      </c>
      <c r="K278" s="31" t="str">
        <f t="shared" si="16"/>
        <v>FALSOFALSO</v>
      </c>
      <c r="L278" s="32"/>
      <c r="M278" s="31" t="b">
        <f>IF('EVALUACIÓN 19-21'!P285="Casi Seguro",5,IF('EVALUACIÓN 19-21'!P285="Probable",4,IF('EVALUACIÓN 19-21'!P285="Posible",3,IF('EVALUACIÓN 19-21'!P285="Improbable",2,IF('EVALUACIÓN 19-21'!P285="Raro",1)))))</f>
        <v>0</v>
      </c>
      <c r="N278" s="31" t="b">
        <f>IF('EVALUACIÓN 19-21'!Q285="Severo",5,IF('EVALUACIÓN 19-21'!Q285="Mayor",4,IF('EVALUACIÓN 19-21'!Q285="Moderado",3,IF('EVALUACIÓN 19-21'!Q285="Menor",2,IF('EVALUACIÓN 19-21'!Q285="Insignificante",1)))))</f>
        <v>0</v>
      </c>
      <c r="O278" s="31" t="str">
        <f t="shared" si="17"/>
        <v>FALSOFALSO</v>
      </c>
      <c r="Q278" s="31" t="b">
        <f>IF('EVALUACIÓN 19-21'!W285="Casi Seguro",5,IF('EVALUACIÓN 19-21'!W285="Probable",4,IF('EVALUACIÓN 19-21'!W285="Posible",3,IF('EVALUACIÓN 19-21'!W285="Improbable",2,IF('EVALUACIÓN 19-21'!W285="Raro",1)))))</f>
        <v>0</v>
      </c>
      <c r="R278" s="31" t="b">
        <f>IF('EVALUACIÓN 19-21'!X285="Severo",5,IF('EVALUACIÓN 19-21'!X285="Mayor",4,IF('EVALUACIÓN 19-21'!X285="Moderado",3,IF('EVALUACIÓN 19-21'!X285="Menor",2,IF('EVALUACIÓN 19-21'!X285="Insignificante",1)))))</f>
        <v>0</v>
      </c>
      <c r="S278" s="31" t="str">
        <f t="shared" si="18"/>
        <v>FALSOFALSO</v>
      </c>
      <c r="U278" s="31" t="b">
        <f>IF('EVALUACIÓN 22'!O285="Casi Seguro",5,IF('EVALUACIÓN 22'!O285="Probable",4,IF('EVALUACIÓN 22'!O285="Posible",3,IF('EVALUACIÓN 22'!O285="Improbable",2,IF('EVALUACIÓN 22'!O285="Raro",1)))))</f>
        <v>0</v>
      </c>
      <c r="V278" s="31" t="b">
        <f>IF('EVALUACIÓN 22'!P285="Severo",5,IF('EVALUACIÓN 22'!P285="Mayor",4,IF('EVALUACIÓN 22'!P285="Moderado",3,IF('EVALUACIÓN 22'!P285="Menor",2,IF('EVALUACIÓN 22'!P285="Insignificante",1)))))</f>
        <v>0</v>
      </c>
      <c r="W278" s="31" t="str">
        <f t="shared" si="19"/>
        <v>FALSOFALSO</v>
      </c>
    </row>
    <row r="279" spans="9:23" x14ac:dyDescent="0.2">
      <c r="I279" s="31" t="b">
        <f>IF('EVALUACIÓN 19-21'!I286="Casi Seguro",5,IF('EVALUACIÓN 19-21'!I286="Probable",4,IF('EVALUACIÓN 19-21'!I286="Posible",3,IF('EVALUACIÓN 19-21'!I286="Improbable",2,IF('EVALUACIÓN 19-21'!I286="Raro",1)))))</f>
        <v>0</v>
      </c>
      <c r="J279" s="31" t="b">
        <f>IF('EVALUACIÓN 19-21'!J286="Severo",5,IF('EVALUACIÓN 19-21'!J286="Mayor",4,IF('EVALUACIÓN 19-21'!J286="Moderado",3,IF('EVALUACIÓN 19-21'!J286="Menor",2,IF('EVALUACIÓN 19-21'!J286="Insignificante",1)))))</f>
        <v>0</v>
      </c>
      <c r="K279" s="31" t="str">
        <f t="shared" si="16"/>
        <v>FALSOFALSO</v>
      </c>
      <c r="L279" s="32"/>
      <c r="M279" s="31" t="b">
        <f>IF('EVALUACIÓN 19-21'!P286="Casi Seguro",5,IF('EVALUACIÓN 19-21'!P286="Probable",4,IF('EVALUACIÓN 19-21'!P286="Posible",3,IF('EVALUACIÓN 19-21'!P286="Improbable",2,IF('EVALUACIÓN 19-21'!P286="Raro",1)))))</f>
        <v>0</v>
      </c>
      <c r="N279" s="31" t="b">
        <f>IF('EVALUACIÓN 19-21'!Q286="Severo",5,IF('EVALUACIÓN 19-21'!Q286="Mayor",4,IF('EVALUACIÓN 19-21'!Q286="Moderado",3,IF('EVALUACIÓN 19-21'!Q286="Menor",2,IF('EVALUACIÓN 19-21'!Q286="Insignificante",1)))))</f>
        <v>0</v>
      </c>
      <c r="O279" s="31" t="str">
        <f t="shared" si="17"/>
        <v>FALSOFALSO</v>
      </c>
      <c r="Q279" s="31" t="b">
        <f>IF('EVALUACIÓN 19-21'!W286="Casi Seguro",5,IF('EVALUACIÓN 19-21'!W286="Probable",4,IF('EVALUACIÓN 19-21'!W286="Posible",3,IF('EVALUACIÓN 19-21'!W286="Improbable",2,IF('EVALUACIÓN 19-21'!W286="Raro",1)))))</f>
        <v>0</v>
      </c>
      <c r="R279" s="31" t="b">
        <f>IF('EVALUACIÓN 19-21'!X286="Severo",5,IF('EVALUACIÓN 19-21'!X286="Mayor",4,IF('EVALUACIÓN 19-21'!X286="Moderado",3,IF('EVALUACIÓN 19-21'!X286="Menor",2,IF('EVALUACIÓN 19-21'!X286="Insignificante",1)))))</f>
        <v>0</v>
      </c>
      <c r="S279" s="31" t="str">
        <f t="shared" si="18"/>
        <v>FALSOFALSO</v>
      </c>
      <c r="U279" s="31" t="b">
        <f>IF('EVALUACIÓN 22'!O286="Casi Seguro",5,IF('EVALUACIÓN 22'!O286="Probable",4,IF('EVALUACIÓN 22'!O286="Posible",3,IF('EVALUACIÓN 22'!O286="Improbable",2,IF('EVALUACIÓN 22'!O286="Raro",1)))))</f>
        <v>0</v>
      </c>
      <c r="V279" s="31" t="b">
        <f>IF('EVALUACIÓN 22'!P286="Severo",5,IF('EVALUACIÓN 22'!P286="Mayor",4,IF('EVALUACIÓN 22'!P286="Moderado",3,IF('EVALUACIÓN 22'!P286="Menor",2,IF('EVALUACIÓN 22'!P286="Insignificante",1)))))</f>
        <v>0</v>
      </c>
      <c r="W279" s="31" t="str">
        <f t="shared" si="19"/>
        <v>FALSOFALSO</v>
      </c>
    </row>
    <row r="280" spans="9:23" x14ac:dyDescent="0.2">
      <c r="I280" s="31" t="b">
        <f>IF('EVALUACIÓN 19-21'!I287="Casi Seguro",5,IF('EVALUACIÓN 19-21'!I287="Probable",4,IF('EVALUACIÓN 19-21'!I287="Posible",3,IF('EVALUACIÓN 19-21'!I287="Improbable",2,IF('EVALUACIÓN 19-21'!I287="Raro",1)))))</f>
        <v>0</v>
      </c>
      <c r="J280" s="31" t="b">
        <f>IF('EVALUACIÓN 19-21'!J287="Severo",5,IF('EVALUACIÓN 19-21'!J287="Mayor",4,IF('EVALUACIÓN 19-21'!J287="Moderado",3,IF('EVALUACIÓN 19-21'!J287="Menor",2,IF('EVALUACIÓN 19-21'!J287="Insignificante",1)))))</f>
        <v>0</v>
      </c>
      <c r="K280" s="31" t="str">
        <f t="shared" si="16"/>
        <v>FALSOFALSO</v>
      </c>
      <c r="L280" s="32"/>
      <c r="M280" s="31" t="b">
        <f>IF('EVALUACIÓN 19-21'!P287="Casi Seguro",5,IF('EVALUACIÓN 19-21'!P287="Probable",4,IF('EVALUACIÓN 19-21'!P287="Posible",3,IF('EVALUACIÓN 19-21'!P287="Improbable",2,IF('EVALUACIÓN 19-21'!P287="Raro",1)))))</f>
        <v>0</v>
      </c>
      <c r="N280" s="31" t="b">
        <f>IF('EVALUACIÓN 19-21'!Q287="Severo",5,IF('EVALUACIÓN 19-21'!Q287="Mayor",4,IF('EVALUACIÓN 19-21'!Q287="Moderado",3,IF('EVALUACIÓN 19-21'!Q287="Menor",2,IF('EVALUACIÓN 19-21'!Q287="Insignificante",1)))))</f>
        <v>0</v>
      </c>
      <c r="O280" s="31" t="str">
        <f t="shared" si="17"/>
        <v>FALSOFALSO</v>
      </c>
      <c r="Q280" s="31" t="b">
        <f>IF('EVALUACIÓN 19-21'!W287="Casi Seguro",5,IF('EVALUACIÓN 19-21'!W287="Probable",4,IF('EVALUACIÓN 19-21'!W287="Posible",3,IF('EVALUACIÓN 19-21'!W287="Improbable",2,IF('EVALUACIÓN 19-21'!W287="Raro",1)))))</f>
        <v>0</v>
      </c>
      <c r="R280" s="31" t="b">
        <f>IF('EVALUACIÓN 19-21'!X287="Severo",5,IF('EVALUACIÓN 19-21'!X287="Mayor",4,IF('EVALUACIÓN 19-21'!X287="Moderado",3,IF('EVALUACIÓN 19-21'!X287="Menor",2,IF('EVALUACIÓN 19-21'!X287="Insignificante",1)))))</f>
        <v>0</v>
      </c>
      <c r="S280" s="31" t="str">
        <f t="shared" si="18"/>
        <v>FALSOFALSO</v>
      </c>
      <c r="U280" s="31" t="b">
        <f>IF('EVALUACIÓN 22'!O287="Casi Seguro",5,IF('EVALUACIÓN 22'!O287="Probable",4,IF('EVALUACIÓN 22'!O287="Posible",3,IF('EVALUACIÓN 22'!O287="Improbable",2,IF('EVALUACIÓN 22'!O287="Raro",1)))))</f>
        <v>0</v>
      </c>
      <c r="V280" s="31" t="b">
        <f>IF('EVALUACIÓN 22'!P287="Severo",5,IF('EVALUACIÓN 22'!P287="Mayor",4,IF('EVALUACIÓN 22'!P287="Moderado",3,IF('EVALUACIÓN 22'!P287="Menor",2,IF('EVALUACIÓN 22'!P287="Insignificante",1)))))</f>
        <v>0</v>
      </c>
      <c r="W280" s="31" t="str">
        <f t="shared" si="19"/>
        <v>FALSOFALSO</v>
      </c>
    </row>
    <row r="281" spans="9:23" x14ac:dyDescent="0.2">
      <c r="I281" s="31" t="b">
        <f>IF('EVALUACIÓN 19-21'!I288="Casi Seguro",5,IF('EVALUACIÓN 19-21'!I288="Probable",4,IF('EVALUACIÓN 19-21'!I288="Posible",3,IF('EVALUACIÓN 19-21'!I288="Improbable",2,IF('EVALUACIÓN 19-21'!I288="Raro",1)))))</f>
        <v>0</v>
      </c>
      <c r="J281" s="31" t="b">
        <f>IF('EVALUACIÓN 19-21'!J288="Severo",5,IF('EVALUACIÓN 19-21'!J288="Mayor",4,IF('EVALUACIÓN 19-21'!J288="Moderado",3,IF('EVALUACIÓN 19-21'!J288="Menor",2,IF('EVALUACIÓN 19-21'!J288="Insignificante",1)))))</f>
        <v>0</v>
      </c>
      <c r="K281" s="31" t="str">
        <f t="shared" si="16"/>
        <v>FALSOFALSO</v>
      </c>
      <c r="L281" s="32"/>
      <c r="M281" s="31" t="b">
        <f>IF('EVALUACIÓN 19-21'!P288="Casi Seguro",5,IF('EVALUACIÓN 19-21'!P288="Probable",4,IF('EVALUACIÓN 19-21'!P288="Posible",3,IF('EVALUACIÓN 19-21'!P288="Improbable",2,IF('EVALUACIÓN 19-21'!P288="Raro",1)))))</f>
        <v>0</v>
      </c>
      <c r="N281" s="31" t="b">
        <f>IF('EVALUACIÓN 19-21'!Q288="Severo",5,IF('EVALUACIÓN 19-21'!Q288="Mayor",4,IF('EVALUACIÓN 19-21'!Q288="Moderado",3,IF('EVALUACIÓN 19-21'!Q288="Menor",2,IF('EVALUACIÓN 19-21'!Q288="Insignificante",1)))))</f>
        <v>0</v>
      </c>
      <c r="O281" s="31" t="str">
        <f t="shared" si="17"/>
        <v>FALSOFALSO</v>
      </c>
      <c r="Q281" s="31" t="b">
        <f>IF('EVALUACIÓN 19-21'!W288="Casi Seguro",5,IF('EVALUACIÓN 19-21'!W288="Probable",4,IF('EVALUACIÓN 19-21'!W288="Posible",3,IF('EVALUACIÓN 19-21'!W288="Improbable",2,IF('EVALUACIÓN 19-21'!W288="Raro",1)))))</f>
        <v>0</v>
      </c>
      <c r="R281" s="31" t="b">
        <f>IF('EVALUACIÓN 19-21'!X288="Severo",5,IF('EVALUACIÓN 19-21'!X288="Mayor",4,IF('EVALUACIÓN 19-21'!X288="Moderado",3,IF('EVALUACIÓN 19-21'!X288="Menor",2,IF('EVALUACIÓN 19-21'!X288="Insignificante",1)))))</f>
        <v>0</v>
      </c>
      <c r="S281" s="31" t="str">
        <f t="shared" si="18"/>
        <v>FALSOFALSO</v>
      </c>
      <c r="U281" s="31" t="b">
        <f>IF('EVALUACIÓN 22'!O288="Casi Seguro",5,IF('EVALUACIÓN 22'!O288="Probable",4,IF('EVALUACIÓN 22'!O288="Posible",3,IF('EVALUACIÓN 22'!O288="Improbable",2,IF('EVALUACIÓN 22'!O288="Raro",1)))))</f>
        <v>0</v>
      </c>
      <c r="V281" s="31" t="b">
        <f>IF('EVALUACIÓN 22'!P288="Severo",5,IF('EVALUACIÓN 22'!P288="Mayor",4,IF('EVALUACIÓN 22'!P288="Moderado",3,IF('EVALUACIÓN 22'!P288="Menor",2,IF('EVALUACIÓN 22'!P288="Insignificante",1)))))</f>
        <v>0</v>
      </c>
      <c r="W281" s="31" t="str">
        <f t="shared" si="19"/>
        <v>FALSOFALSO</v>
      </c>
    </row>
    <row r="282" spans="9:23" x14ac:dyDescent="0.2">
      <c r="I282" s="31" t="b">
        <f>IF('EVALUACIÓN 19-21'!I289="Casi Seguro",5,IF('EVALUACIÓN 19-21'!I289="Probable",4,IF('EVALUACIÓN 19-21'!I289="Posible",3,IF('EVALUACIÓN 19-21'!I289="Improbable",2,IF('EVALUACIÓN 19-21'!I289="Raro",1)))))</f>
        <v>0</v>
      </c>
      <c r="J282" s="31" t="b">
        <f>IF('EVALUACIÓN 19-21'!J289="Severo",5,IF('EVALUACIÓN 19-21'!J289="Mayor",4,IF('EVALUACIÓN 19-21'!J289="Moderado",3,IF('EVALUACIÓN 19-21'!J289="Menor",2,IF('EVALUACIÓN 19-21'!J289="Insignificante",1)))))</f>
        <v>0</v>
      </c>
      <c r="K282" s="31" t="str">
        <f t="shared" si="16"/>
        <v>FALSOFALSO</v>
      </c>
      <c r="L282" s="32"/>
      <c r="M282" s="31" t="b">
        <f>IF('EVALUACIÓN 19-21'!P289="Casi Seguro",5,IF('EVALUACIÓN 19-21'!P289="Probable",4,IF('EVALUACIÓN 19-21'!P289="Posible",3,IF('EVALUACIÓN 19-21'!P289="Improbable",2,IF('EVALUACIÓN 19-21'!P289="Raro",1)))))</f>
        <v>0</v>
      </c>
      <c r="N282" s="31" t="b">
        <f>IF('EVALUACIÓN 19-21'!Q289="Severo",5,IF('EVALUACIÓN 19-21'!Q289="Mayor",4,IF('EVALUACIÓN 19-21'!Q289="Moderado",3,IF('EVALUACIÓN 19-21'!Q289="Menor",2,IF('EVALUACIÓN 19-21'!Q289="Insignificante",1)))))</f>
        <v>0</v>
      </c>
      <c r="O282" s="31" t="str">
        <f t="shared" si="17"/>
        <v>FALSOFALSO</v>
      </c>
      <c r="Q282" s="31" t="b">
        <f>IF('EVALUACIÓN 19-21'!W289="Casi Seguro",5,IF('EVALUACIÓN 19-21'!W289="Probable",4,IF('EVALUACIÓN 19-21'!W289="Posible",3,IF('EVALUACIÓN 19-21'!W289="Improbable",2,IF('EVALUACIÓN 19-21'!W289="Raro",1)))))</f>
        <v>0</v>
      </c>
      <c r="R282" s="31" t="b">
        <f>IF('EVALUACIÓN 19-21'!X289="Severo",5,IF('EVALUACIÓN 19-21'!X289="Mayor",4,IF('EVALUACIÓN 19-21'!X289="Moderado",3,IF('EVALUACIÓN 19-21'!X289="Menor",2,IF('EVALUACIÓN 19-21'!X289="Insignificante",1)))))</f>
        <v>0</v>
      </c>
      <c r="S282" s="31" t="str">
        <f t="shared" si="18"/>
        <v>FALSOFALSO</v>
      </c>
      <c r="U282" s="31" t="b">
        <f>IF('EVALUACIÓN 22'!O289="Casi Seguro",5,IF('EVALUACIÓN 22'!O289="Probable",4,IF('EVALUACIÓN 22'!O289="Posible",3,IF('EVALUACIÓN 22'!O289="Improbable",2,IF('EVALUACIÓN 22'!O289="Raro",1)))))</f>
        <v>0</v>
      </c>
      <c r="V282" s="31" t="b">
        <f>IF('EVALUACIÓN 22'!P289="Severo",5,IF('EVALUACIÓN 22'!P289="Mayor",4,IF('EVALUACIÓN 22'!P289="Moderado",3,IF('EVALUACIÓN 22'!P289="Menor",2,IF('EVALUACIÓN 22'!P289="Insignificante",1)))))</f>
        <v>0</v>
      </c>
      <c r="W282" s="31" t="str">
        <f t="shared" si="19"/>
        <v>FALSOFALSO</v>
      </c>
    </row>
    <row r="283" spans="9:23" x14ac:dyDescent="0.2">
      <c r="I283" s="31" t="b">
        <f>IF('EVALUACIÓN 19-21'!I290="Casi Seguro",5,IF('EVALUACIÓN 19-21'!I290="Probable",4,IF('EVALUACIÓN 19-21'!I290="Posible",3,IF('EVALUACIÓN 19-21'!I290="Improbable",2,IF('EVALUACIÓN 19-21'!I290="Raro",1)))))</f>
        <v>0</v>
      </c>
      <c r="J283" s="31" t="b">
        <f>IF('EVALUACIÓN 19-21'!J290="Severo",5,IF('EVALUACIÓN 19-21'!J290="Mayor",4,IF('EVALUACIÓN 19-21'!J290="Moderado",3,IF('EVALUACIÓN 19-21'!J290="Menor",2,IF('EVALUACIÓN 19-21'!J290="Insignificante",1)))))</f>
        <v>0</v>
      </c>
      <c r="K283" s="31" t="str">
        <f t="shared" si="16"/>
        <v>FALSOFALSO</v>
      </c>
      <c r="L283" s="32"/>
      <c r="M283" s="31" t="b">
        <f>IF('EVALUACIÓN 19-21'!P290="Casi Seguro",5,IF('EVALUACIÓN 19-21'!P290="Probable",4,IF('EVALUACIÓN 19-21'!P290="Posible",3,IF('EVALUACIÓN 19-21'!P290="Improbable",2,IF('EVALUACIÓN 19-21'!P290="Raro",1)))))</f>
        <v>0</v>
      </c>
      <c r="N283" s="31" t="b">
        <f>IF('EVALUACIÓN 19-21'!Q290="Severo",5,IF('EVALUACIÓN 19-21'!Q290="Mayor",4,IF('EVALUACIÓN 19-21'!Q290="Moderado",3,IF('EVALUACIÓN 19-21'!Q290="Menor",2,IF('EVALUACIÓN 19-21'!Q290="Insignificante",1)))))</f>
        <v>0</v>
      </c>
      <c r="O283" s="31" t="str">
        <f t="shared" si="17"/>
        <v>FALSOFALSO</v>
      </c>
      <c r="Q283" s="31" t="b">
        <f>IF('EVALUACIÓN 19-21'!W290="Casi Seguro",5,IF('EVALUACIÓN 19-21'!W290="Probable",4,IF('EVALUACIÓN 19-21'!W290="Posible",3,IF('EVALUACIÓN 19-21'!W290="Improbable",2,IF('EVALUACIÓN 19-21'!W290="Raro",1)))))</f>
        <v>0</v>
      </c>
      <c r="R283" s="31" t="b">
        <f>IF('EVALUACIÓN 19-21'!X290="Severo",5,IF('EVALUACIÓN 19-21'!X290="Mayor",4,IF('EVALUACIÓN 19-21'!X290="Moderado",3,IF('EVALUACIÓN 19-21'!X290="Menor",2,IF('EVALUACIÓN 19-21'!X290="Insignificante",1)))))</f>
        <v>0</v>
      </c>
      <c r="S283" s="31" t="str">
        <f t="shared" si="18"/>
        <v>FALSOFALSO</v>
      </c>
      <c r="U283" s="31" t="b">
        <f>IF('EVALUACIÓN 22'!O290="Casi Seguro",5,IF('EVALUACIÓN 22'!O290="Probable",4,IF('EVALUACIÓN 22'!O290="Posible",3,IF('EVALUACIÓN 22'!O290="Improbable",2,IF('EVALUACIÓN 22'!O290="Raro",1)))))</f>
        <v>0</v>
      </c>
      <c r="V283" s="31" t="b">
        <f>IF('EVALUACIÓN 22'!P290="Severo",5,IF('EVALUACIÓN 22'!P290="Mayor",4,IF('EVALUACIÓN 22'!P290="Moderado",3,IF('EVALUACIÓN 22'!P290="Menor",2,IF('EVALUACIÓN 22'!P290="Insignificante",1)))))</f>
        <v>0</v>
      </c>
      <c r="W283" s="31" t="str">
        <f t="shared" si="19"/>
        <v>FALSOFALSO</v>
      </c>
    </row>
    <row r="284" spans="9:23" x14ac:dyDescent="0.2">
      <c r="I284" s="31" t="b">
        <f>IF('EVALUACIÓN 19-21'!I291="Casi Seguro",5,IF('EVALUACIÓN 19-21'!I291="Probable",4,IF('EVALUACIÓN 19-21'!I291="Posible",3,IF('EVALUACIÓN 19-21'!I291="Improbable",2,IF('EVALUACIÓN 19-21'!I291="Raro",1)))))</f>
        <v>0</v>
      </c>
      <c r="J284" s="31" t="b">
        <f>IF('EVALUACIÓN 19-21'!J291="Severo",5,IF('EVALUACIÓN 19-21'!J291="Mayor",4,IF('EVALUACIÓN 19-21'!J291="Moderado",3,IF('EVALUACIÓN 19-21'!J291="Menor",2,IF('EVALUACIÓN 19-21'!J291="Insignificante",1)))))</f>
        <v>0</v>
      </c>
      <c r="K284" s="31" t="str">
        <f t="shared" si="16"/>
        <v>FALSOFALSO</v>
      </c>
      <c r="L284" s="32"/>
      <c r="M284" s="31" t="b">
        <f>IF('EVALUACIÓN 19-21'!P291="Casi Seguro",5,IF('EVALUACIÓN 19-21'!P291="Probable",4,IF('EVALUACIÓN 19-21'!P291="Posible",3,IF('EVALUACIÓN 19-21'!P291="Improbable",2,IF('EVALUACIÓN 19-21'!P291="Raro",1)))))</f>
        <v>0</v>
      </c>
      <c r="N284" s="31" t="b">
        <f>IF('EVALUACIÓN 19-21'!Q291="Severo",5,IF('EVALUACIÓN 19-21'!Q291="Mayor",4,IF('EVALUACIÓN 19-21'!Q291="Moderado",3,IF('EVALUACIÓN 19-21'!Q291="Menor",2,IF('EVALUACIÓN 19-21'!Q291="Insignificante",1)))))</f>
        <v>0</v>
      </c>
      <c r="O284" s="31" t="str">
        <f t="shared" si="17"/>
        <v>FALSOFALSO</v>
      </c>
      <c r="Q284" s="31" t="b">
        <f>IF('EVALUACIÓN 19-21'!W291="Casi Seguro",5,IF('EVALUACIÓN 19-21'!W291="Probable",4,IF('EVALUACIÓN 19-21'!W291="Posible",3,IF('EVALUACIÓN 19-21'!W291="Improbable",2,IF('EVALUACIÓN 19-21'!W291="Raro",1)))))</f>
        <v>0</v>
      </c>
      <c r="R284" s="31" t="b">
        <f>IF('EVALUACIÓN 19-21'!X291="Severo",5,IF('EVALUACIÓN 19-21'!X291="Mayor",4,IF('EVALUACIÓN 19-21'!X291="Moderado",3,IF('EVALUACIÓN 19-21'!X291="Menor",2,IF('EVALUACIÓN 19-21'!X291="Insignificante",1)))))</f>
        <v>0</v>
      </c>
      <c r="S284" s="31" t="str">
        <f t="shared" si="18"/>
        <v>FALSOFALSO</v>
      </c>
      <c r="U284" s="31" t="b">
        <f>IF('EVALUACIÓN 22'!O291="Casi Seguro",5,IF('EVALUACIÓN 22'!O291="Probable",4,IF('EVALUACIÓN 22'!O291="Posible",3,IF('EVALUACIÓN 22'!O291="Improbable",2,IF('EVALUACIÓN 22'!O291="Raro",1)))))</f>
        <v>0</v>
      </c>
      <c r="V284" s="31" t="b">
        <f>IF('EVALUACIÓN 22'!P291="Severo",5,IF('EVALUACIÓN 22'!P291="Mayor",4,IF('EVALUACIÓN 22'!P291="Moderado",3,IF('EVALUACIÓN 22'!P291="Menor",2,IF('EVALUACIÓN 22'!P291="Insignificante",1)))))</f>
        <v>0</v>
      </c>
      <c r="W284" s="31" t="str">
        <f t="shared" si="19"/>
        <v>FALSOFALSO</v>
      </c>
    </row>
    <row r="285" spans="9:23" x14ac:dyDescent="0.2">
      <c r="I285" s="31" t="b">
        <f>IF('EVALUACIÓN 19-21'!I292="Casi Seguro",5,IF('EVALUACIÓN 19-21'!I292="Probable",4,IF('EVALUACIÓN 19-21'!I292="Posible",3,IF('EVALUACIÓN 19-21'!I292="Improbable",2,IF('EVALUACIÓN 19-21'!I292="Raro",1)))))</f>
        <v>0</v>
      </c>
      <c r="J285" s="31" t="b">
        <f>IF('EVALUACIÓN 19-21'!J292="Severo",5,IF('EVALUACIÓN 19-21'!J292="Mayor",4,IF('EVALUACIÓN 19-21'!J292="Moderado",3,IF('EVALUACIÓN 19-21'!J292="Menor",2,IF('EVALUACIÓN 19-21'!J292="Insignificante",1)))))</f>
        <v>0</v>
      </c>
      <c r="K285" s="31" t="str">
        <f t="shared" si="16"/>
        <v>FALSOFALSO</v>
      </c>
      <c r="L285" s="32"/>
      <c r="M285" s="31" t="b">
        <f>IF('EVALUACIÓN 19-21'!P292="Casi Seguro",5,IF('EVALUACIÓN 19-21'!P292="Probable",4,IF('EVALUACIÓN 19-21'!P292="Posible",3,IF('EVALUACIÓN 19-21'!P292="Improbable",2,IF('EVALUACIÓN 19-21'!P292="Raro",1)))))</f>
        <v>0</v>
      </c>
      <c r="N285" s="31" t="b">
        <f>IF('EVALUACIÓN 19-21'!Q292="Severo",5,IF('EVALUACIÓN 19-21'!Q292="Mayor",4,IF('EVALUACIÓN 19-21'!Q292="Moderado",3,IF('EVALUACIÓN 19-21'!Q292="Menor",2,IF('EVALUACIÓN 19-21'!Q292="Insignificante",1)))))</f>
        <v>0</v>
      </c>
      <c r="O285" s="31" t="str">
        <f t="shared" si="17"/>
        <v>FALSOFALSO</v>
      </c>
      <c r="Q285" s="31" t="b">
        <f>IF('EVALUACIÓN 19-21'!W292="Casi Seguro",5,IF('EVALUACIÓN 19-21'!W292="Probable",4,IF('EVALUACIÓN 19-21'!W292="Posible",3,IF('EVALUACIÓN 19-21'!W292="Improbable",2,IF('EVALUACIÓN 19-21'!W292="Raro",1)))))</f>
        <v>0</v>
      </c>
      <c r="R285" s="31" t="b">
        <f>IF('EVALUACIÓN 19-21'!X292="Severo",5,IF('EVALUACIÓN 19-21'!X292="Mayor",4,IF('EVALUACIÓN 19-21'!X292="Moderado",3,IF('EVALUACIÓN 19-21'!X292="Menor",2,IF('EVALUACIÓN 19-21'!X292="Insignificante",1)))))</f>
        <v>0</v>
      </c>
      <c r="S285" s="31" t="str">
        <f t="shared" si="18"/>
        <v>FALSOFALSO</v>
      </c>
      <c r="U285" s="31" t="b">
        <f>IF('EVALUACIÓN 22'!O292="Casi Seguro",5,IF('EVALUACIÓN 22'!O292="Probable",4,IF('EVALUACIÓN 22'!O292="Posible",3,IF('EVALUACIÓN 22'!O292="Improbable",2,IF('EVALUACIÓN 22'!O292="Raro",1)))))</f>
        <v>0</v>
      </c>
      <c r="V285" s="31" t="b">
        <f>IF('EVALUACIÓN 22'!P292="Severo",5,IF('EVALUACIÓN 22'!P292="Mayor",4,IF('EVALUACIÓN 22'!P292="Moderado",3,IF('EVALUACIÓN 22'!P292="Menor",2,IF('EVALUACIÓN 22'!P292="Insignificante",1)))))</f>
        <v>0</v>
      </c>
      <c r="W285" s="31" t="str">
        <f t="shared" si="19"/>
        <v>FALSOFALSO</v>
      </c>
    </row>
    <row r="286" spans="9:23" x14ac:dyDescent="0.2">
      <c r="I286" s="31" t="b">
        <f>IF('EVALUACIÓN 19-21'!I293="Casi Seguro",5,IF('EVALUACIÓN 19-21'!I293="Probable",4,IF('EVALUACIÓN 19-21'!I293="Posible",3,IF('EVALUACIÓN 19-21'!I293="Improbable",2,IF('EVALUACIÓN 19-21'!I293="Raro",1)))))</f>
        <v>0</v>
      </c>
      <c r="J286" s="31" t="b">
        <f>IF('EVALUACIÓN 19-21'!J293="Severo",5,IF('EVALUACIÓN 19-21'!J293="Mayor",4,IF('EVALUACIÓN 19-21'!J293="Moderado",3,IF('EVALUACIÓN 19-21'!J293="Menor",2,IF('EVALUACIÓN 19-21'!J293="Insignificante",1)))))</f>
        <v>0</v>
      </c>
      <c r="K286" s="31" t="str">
        <f t="shared" si="16"/>
        <v>FALSOFALSO</v>
      </c>
      <c r="L286" s="32"/>
      <c r="M286" s="31" t="b">
        <f>IF('EVALUACIÓN 19-21'!P293="Casi Seguro",5,IF('EVALUACIÓN 19-21'!P293="Probable",4,IF('EVALUACIÓN 19-21'!P293="Posible",3,IF('EVALUACIÓN 19-21'!P293="Improbable",2,IF('EVALUACIÓN 19-21'!P293="Raro",1)))))</f>
        <v>0</v>
      </c>
      <c r="N286" s="31" t="b">
        <f>IF('EVALUACIÓN 19-21'!Q293="Severo",5,IF('EVALUACIÓN 19-21'!Q293="Mayor",4,IF('EVALUACIÓN 19-21'!Q293="Moderado",3,IF('EVALUACIÓN 19-21'!Q293="Menor",2,IF('EVALUACIÓN 19-21'!Q293="Insignificante",1)))))</f>
        <v>0</v>
      </c>
      <c r="O286" s="31" t="str">
        <f t="shared" si="17"/>
        <v>FALSOFALSO</v>
      </c>
      <c r="Q286" s="31" t="b">
        <f>IF('EVALUACIÓN 19-21'!W293="Casi Seguro",5,IF('EVALUACIÓN 19-21'!W293="Probable",4,IF('EVALUACIÓN 19-21'!W293="Posible",3,IF('EVALUACIÓN 19-21'!W293="Improbable",2,IF('EVALUACIÓN 19-21'!W293="Raro",1)))))</f>
        <v>0</v>
      </c>
      <c r="R286" s="31" t="b">
        <f>IF('EVALUACIÓN 19-21'!X293="Severo",5,IF('EVALUACIÓN 19-21'!X293="Mayor",4,IF('EVALUACIÓN 19-21'!X293="Moderado",3,IF('EVALUACIÓN 19-21'!X293="Menor",2,IF('EVALUACIÓN 19-21'!X293="Insignificante",1)))))</f>
        <v>0</v>
      </c>
      <c r="S286" s="31" t="str">
        <f t="shared" si="18"/>
        <v>FALSOFALSO</v>
      </c>
      <c r="U286" s="31" t="b">
        <f>IF('EVALUACIÓN 22'!O293="Casi Seguro",5,IF('EVALUACIÓN 22'!O293="Probable",4,IF('EVALUACIÓN 22'!O293="Posible",3,IF('EVALUACIÓN 22'!O293="Improbable",2,IF('EVALUACIÓN 22'!O293="Raro",1)))))</f>
        <v>0</v>
      </c>
      <c r="V286" s="31" t="b">
        <f>IF('EVALUACIÓN 22'!P293="Severo",5,IF('EVALUACIÓN 22'!P293="Mayor",4,IF('EVALUACIÓN 22'!P293="Moderado",3,IF('EVALUACIÓN 22'!P293="Menor",2,IF('EVALUACIÓN 22'!P293="Insignificante",1)))))</f>
        <v>0</v>
      </c>
      <c r="W286" s="31" t="str">
        <f t="shared" si="19"/>
        <v>FALSOFALSO</v>
      </c>
    </row>
    <row r="287" spans="9:23" x14ac:dyDescent="0.2">
      <c r="I287" s="31" t="b">
        <f>IF('EVALUACIÓN 19-21'!I294="Casi Seguro",5,IF('EVALUACIÓN 19-21'!I294="Probable",4,IF('EVALUACIÓN 19-21'!I294="Posible",3,IF('EVALUACIÓN 19-21'!I294="Improbable",2,IF('EVALUACIÓN 19-21'!I294="Raro",1)))))</f>
        <v>0</v>
      </c>
      <c r="J287" s="31" t="b">
        <f>IF('EVALUACIÓN 19-21'!J294="Severo",5,IF('EVALUACIÓN 19-21'!J294="Mayor",4,IF('EVALUACIÓN 19-21'!J294="Moderado",3,IF('EVALUACIÓN 19-21'!J294="Menor",2,IF('EVALUACIÓN 19-21'!J294="Insignificante",1)))))</f>
        <v>0</v>
      </c>
      <c r="K287" s="31" t="str">
        <f t="shared" si="16"/>
        <v>FALSOFALSO</v>
      </c>
      <c r="L287" s="32"/>
      <c r="M287" s="31" t="b">
        <f>IF('EVALUACIÓN 19-21'!P294="Casi Seguro",5,IF('EVALUACIÓN 19-21'!P294="Probable",4,IF('EVALUACIÓN 19-21'!P294="Posible",3,IF('EVALUACIÓN 19-21'!P294="Improbable",2,IF('EVALUACIÓN 19-21'!P294="Raro",1)))))</f>
        <v>0</v>
      </c>
      <c r="N287" s="31" t="b">
        <f>IF('EVALUACIÓN 19-21'!Q294="Severo",5,IF('EVALUACIÓN 19-21'!Q294="Mayor",4,IF('EVALUACIÓN 19-21'!Q294="Moderado",3,IF('EVALUACIÓN 19-21'!Q294="Menor",2,IF('EVALUACIÓN 19-21'!Q294="Insignificante",1)))))</f>
        <v>0</v>
      </c>
      <c r="O287" s="31" t="str">
        <f t="shared" si="17"/>
        <v>FALSOFALSO</v>
      </c>
      <c r="Q287" s="31" t="b">
        <f>IF('EVALUACIÓN 19-21'!W294="Casi Seguro",5,IF('EVALUACIÓN 19-21'!W294="Probable",4,IF('EVALUACIÓN 19-21'!W294="Posible",3,IF('EVALUACIÓN 19-21'!W294="Improbable",2,IF('EVALUACIÓN 19-21'!W294="Raro",1)))))</f>
        <v>0</v>
      </c>
      <c r="R287" s="31" t="b">
        <f>IF('EVALUACIÓN 19-21'!X294="Severo",5,IF('EVALUACIÓN 19-21'!X294="Mayor",4,IF('EVALUACIÓN 19-21'!X294="Moderado",3,IF('EVALUACIÓN 19-21'!X294="Menor",2,IF('EVALUACIÓN 19-21'!X294="Insignificante",1)))))</f>
        <v>0</v>
      </c>
      <c r="S287" s="31" t="str">
        <f t="shared" si="18"/>
        <v>FALSOFALSO</v>
      </c>
      <c r="U287" s="31" t="b">
        <f>IF('EVALUACIÓN 22'!O294="Casi Seguro",5,IF('EVALUACIÓN 22'!O294="Probable",4,IF('EVALUACIÓN 22'!O294="Posible",3,IF('EVALUACIÓN 22'!O294="Improbable",2,IF('EVALUACIÓN 22'!O294="Raro",1)))))</f>
        <v>0</v>
      </c>
      <c r="V287" s="31" t="b">
        <f>IF('EVALUACIÓN 22'!P294="Severo",5,IF('EVALUACIÓN 22'!P294="Mayor",4,IF('EVALUACIÓN 22'!P294="Moderado",3,IF('EVALUACIÓN 22'!P294="Menor",2,IF('EVALUACIÓN 22'!P294="Insignificante",1)))))</f>
        <v>0</v>
      </c>
      <c r="W287" s="31" t="str">
        <f t="shared" si="19"/>
        <v>FALSOFALSO</v>
      </c>
    </row>
    <row r="288" spans="9:23" x14ac:dyDescent="0.2">
      <c r="I288" s="31" t="b">
        <f>IF('EVALUACIÓN 19-21'!I295="Casi Seguro",5,IF('EVALUACIÓN 19-21'!I295="Probable",4,IF('EVALUACIÓN 19-21'!I295="Posible",3,IF('EVALUACIÓN 19-21'!I295="Improbable",2,IF('EVALUACIÓN 19-21'!I295="Raro",1)))))</f>
        <v>0</v>
      </c>
      <c r="J288" s="31" t="b">
        <f>IF('EVALUACIÓN 19-21'!J295="Severo",5,IF('EVALUACIÓN 19-21'!J295="Mayor",4,IF('EVALUACIÓN 19-21'!J295="Moderado",3,IF('EVALUACIÓN 19-21'!J295="Menor",2,IF('EVALUACIÓN 19-21'!J295="Insignificante",1)))))</f>
        <v>0</v>
      </c>
      <c r="K288" s="31" t="str">
        <f t="shared" si="16"/>
        <v>FALSOFALSO</v>
      </c>
      <c r="L288" s="32"/>
      <c r="M288" s="31" t="b">
        <f>IF('EVALUACIÓN 19-21'!P295="Casi Seguro",5,IF('EVALUACIÓN 19-21'!P295="Probable",4,IF('EVALUACIÓN 19-21'!P295="Posible",3,IF('EVALUACIÓN 19-21'!P295="Improbable",2,IF('EVALUACIÓN 19-21'!P295="Raro",1)))))</f>
        <v>0</v>
      </c>
      <c r="N288" s="31" t="b">
        <f>IF('EVALUACIÓN 19-21'!Q295="Severo",5,IF('EVALUACIÓN 19-21'!Q295="Mayor",4,IF('EVALUACIÓN 19-21'!Q295="Moderado",3,IF('EVALUACIÓN 19-21'!Q295="Menor",2,IF('EVALUACIÓN 19-21'!Q295="Insignificante",1)))))</f>
        <v>0</v>
      </c>
      <c r="O288" s="31" t="str">
        <f t="shared" si="17"/>
        <v>FALSOFALSO</v>
      </c>
      <c r="Q288" s="31" t="b">
        <f>IF('EVALUACIÓN 19-21'!W295="Casi Seguro",5,IF('EVALUACIÓN 19-21'!W295="Probable",4,IF('EVALUACIÓN 19-21'!W295="Posible",3,IF('EVALUACIÓN 19-21'!W295="Improbable",2,IF('EVALUACIÓN 19-21'!W295="Raro",1)))))</f>
        <v>0</v>
      </c>
      <c r="R288" s="31" t="b">
        <f>IF('EVALUACIÓN 19-21'!X295="Severo",5,IF('EVALUACIÓN 19-21'!X295="Mayor",4,IF('EVALUACIÓN 19-21'!X295="Moderado",3,IF('EVALUACIÓN 19-21'!X295="Menor",2,IF('EVALUACIÓN 19-21'!X295="Insignificante",1)))))</f>
        <v>0</v>
      </c>
      <c r="S288" s="31" t="str">
        <f t="shared" si="18"/>
        <v>FALSOFALSO</v>
      </c>
      <c r="U288" s="31" t="b">
        <f>IF('EVALUACIÓN 22'!O295="Casi Seguro",5,IF('EVALUACIÓN 22'!O295="Probable",4,IF('EVALUACIÓN 22'!O295="Posible",3,IF('EVALUACIÓN 22'!O295="Improbable",2,IF('EVALUACIÓN 22'!O295="Raro",1)))))</f>
        <v>0</v>
      </c>
      <c r="V288" s="31" t="b">
        <f>IF('EVALUACIÓN 22'!P295="Severo",5,IF('EVALUACIÓN 22'!P295="Mayor",4,IF('EVALUACIÓN 22'!P295="Moderado",3,IF('EVALUACIÓN 22'!P295="Menor",2,IF('EVALUACIÓN 22'!P295="Insignificante",1)))))</f>
        <v>0</v>
      </c>
      <c r="W288" s="31" t="str">
        <f t="shared" si="19"/>
        <v>FALSOFALSO</v>
      </c>
    </row>
    <row r="289" spans="9:23" x14ac:dyDescent="0.2">
      <c r="I289" s="31" t="b">
        <f>IF('EVALUACIÓN 19-21'!I296="Casi Seguro",5,IF('EVALUACIÓN 19-21'!I296="Probable",4,IF('EVALUACIÓN 19-21'!I296="Posible",3,IF('EVALUACIÓN 19-21'!I296="Improbable",2,IF('EVALUACIÓN 19-21'!I296="Raro",1)))))</f>
        <v>0</v>
      </c>
      <c r="J289" s="31" t="b">
        <f>IF('EVALUACIÓN 19-21'!J296="Severo",5,IF('EVALUACIÓN 19-21'!J296="Mayor",4,IF('EVALUACIÓN 19-21'!J296="Moderado",3,IF('EVALUACIÓN 19-21'!J296="Menor",2,IF('EVALUACIÓN 19-21'!J296="Insignificante",1)))))</f>
        <v>0</v>
      </c>
      <c r="K289" s="31" t="str">
        <f t="shared" si="16"/>
        <v>FALSOFALSO</v>
      </c>
      <c r="L289" s="32"/>
      <c r="M289" s="31" t="b">
        <f>IF('EVALUACIÓN 19-21'!P296="Casi Seguro",5,IF('EVALUACIÓN 19-21'!P296="Probable",4,IF('EVALUACIÓN 19-21'!P296="Posible",3,IF('EVALUACIÓN 19-21'!P296="Improbable",2,IF('EVALUACIÓN 19-21'!P296="Raro",1)))))</f>
        <v>0</v>
      </c>
      <c r="N289" s="31" t="b">
        <f>IF('EVALUACIÓN 19-21'!Q296="Severo",5,IF('EVALUACIÓN 19-21'!Q296="Mayor",4,IF('EVALUACIÓN 19-21'!Q296="Moderado",3,IF('EVALUACIÓN 19-21'!Q296="Menor",2,IF('EVALUACIÓN 19-21'!Q296="Insignificante",1)))))</f>
        <v>0</v>
      </c>
      <c r="O289" s="31" t="str">
        <f t="shared" si="17"/>
        <v>FALSOFALSO</v>
      </c>
      <c r="Q289" s="31" t="b">
        <f>IF('EVALUACIÓN 19-21'!W296="Casi Seguro",5,IF('EVALUACIÓN 19-21'!W296="Probable",4,IF('EVALUACIÓN 19-21'!W296="Posible",3,IF('EVALUACIÓN 19-21'!W296="Improbable",2,IF('EVALUACIÓN 19-21'!W296="Raro",1)))))</f>
        <v>0</v>
      </c>
      <c r="R289" s="31" t="b">
        <f>IF('EVALUACIÓN 19-21'!X296="Severo",5,IF('EVALUACIÓN 19-21'!X296="Mayor",4,IF('EVALUACIÓN 19-21'!X296="Moderado",3,IF('EVALUACIÓN 19-21'!X296="Menor",2,IF('EVALUACIÓN 19-21'!X296="Insignificante",1)))))</f>
        <v>0</v>
      </c>
      <c r="S289" s="31" t="str">
        <f t="shared" si="18"/>
        <v>FALSOFALSO</v>
      </c>
      <c r="U289" s="31" t="b">
        <f>IF('EVALUACIÓN 22'!O296="Casi Seguro",5,IF('EVALUACIÓN 22'!O296="Probable",4,IF('EVALUACIÓN 22'!O296="Posible",3,IF('EVALUACIÓN 22'!O296="Improbable",2,IF('EVALUACIÓN 22'!O296="Raro",1)))))</f>
        <v>0</v>
      </c>
      <c r="V289" s="31" t="b">
        <f>IF('EVALUACIÓN 22'!P296="Severo",5,IF('EVALUACIÓN 22'!P296="Mayor",4,IF('EVALUACIÓN 22'!P296="Moderado",3,IF('EVALUACIÓN 22'!P296="Menor",2,IF('EVALUACIÓN 22'!P296="Insignificante",1)))))</f>
        <v>0</v>
      </c>
      <c r="W289" s="31" t="str">
        <f t="shared" si="19"/>
        <v>FALSOFALSO</v>
      </c>
    </row>
    <row r="290" spans="9:23" x14ac:dyDescent="0.2">
      <c r="I290" s="31" t="b">
        <f>IF('EVALUACIÓN 19-21'!I297="Casi Seguro",5,IF('EVALUACIÓN 19-21'!I297="Probable",4,IF('EVALUACIÓN 19-21'!I297="Posible",3,IF('EVALUACIÓN 19-21'!I297="Improbable",2,IF('EVALUACIÓN 19-21'!I297="Raro",1)))))</f>
        <v>0</v>
      </c>
      <c r="J290" s="31" t="b">
        <f>IF('EVALUACIÓN 19-21'!J297="Severo",5,IF('EVALUACIÓN 19-21'!J297="Mayor",4,IF('EVALUACIÓN 19-21'!J297="Moderado",3,IF('EVALUACIÓN 19-21'!J297="Menor",2,IF('EVALUACIÓN 19-21'!J297="Insignificante",1)))))</f>
        <v>0</v>
      </c>
      <c r="K290" s="31" t="str">
        <f t="shared" si="16"/>
        <v>FALSOFALSO</v>
      </c>
      <c r="L290" s="32"/>
      <c r="M290" s="31" t="b">
        <f>IF('EVALUACIÓN 19-21'!P297="Casi Seguro",5,IF('EVALUACIÓN 19-21'!P297="Probable",4,IF('EVALUACIÓN 19-21'!P297="Posible",3,IF('EVALUACIÓN 19-21'!P297="Improbable",2,IF('EVALUACIÓN 19-21'!P297="Raro",1)))))</f>
        <v>0</v>
      </c>
      <c r="N290" s="31" t="b">
        <f>IF('EVALUACIÓN 19-21'!Q297="Severo",5,IF('EVALUACIÓN 19-21'!Q297="Mayor",4,IF('EVALUACIÓN 19-21'!Q297="Moderado",3,IF('EVALUACIÓN 19-21'!Q297="Menor",2,IF('EVALUACIÓN 19-21'!Q297="Insignificante",1)))))</f>
        <v>0</v>
      </c>
      <c r="O290" s="31" t="str">
        <f t="shared" si="17"/>
        <v>FALSOFALSO</v>
      </c>
      <c r="Q290" s="31" t="b">
        <f>IF('EVALUACIÓN 19-21'!W297="Casi Seguro",5,IF('EVALUACIÓN 19-21'!W297="Probable",4,IF('EVALUACIÓN 19-21'!W297="Posible",3,IF('EVALUACIÓN 19-21'!W297="Improbable",2,IF('EVALUACIÓN 19-21'!W297="Raro",1)))))</f>
        <v>0</v>
      </c>
      <c r="R290" s="31" t="b">
        <f>IF('EVALUACIÓN 19-21'!X297="Severo",5,IF('EVALUACIÓN 19-21'!X297="Mayor",4,IF('EVALUACIÓN 19-21'!X297="Moderado",3,IF('EVALUACIÓN 19-21'!X297="Menor",2,IF('EVALUACIÓN 19-21'!X297="Insignificante",1)))))</f>
        <v>0</v>
      </c>
      <c r="S290" s="31" t="str">
        <f t="shared" si="18"/>
        <v>FALSOFALSO</v>
      </c>
      <c r="U290" s="31" t="b">
        <f>IF('EVALUACIÓN 22'!O297="Casi Seguro",5,IF('EVALUACIÓN 22'!O297="Probable",4,IF('EVALUACIÓN 22'!O297="Posible",3,IF('EVALUACIÓN 22'!O297="Improbable",2,IF('EVALUACIÓN 22'!O297="Raro",1)))))</f>
        <v>0</v>
      </c>
      <c r="V290" s="31" t="b">
        <f>IF('EVALUACIÓN 22'!P297="Severo",5,IF('EVALUACIÓN 22'!P297="Mayor",4,IF('EVALUACIÓN 22'!P297="Moderado",3,IF('EVALUACIÓN 22'!P297="Menor",2,IF('EVALUACIÓN 22'!P297="Insignificante",1)))))</f>
        <v>0</v>
      </c>
      <c r="W290" s="31" t="str">
        <f t="shared" si="19"/>
        <v>FALSOFALSO</v>
      </c>
    </row>
    <row r="291" spans="9:23" x14ac:dyDescent="0.2">
      <c r="I291" s="31" t="b">
        <f>IF('EVALUACIÓN 19-21'!I298="Casi Seguro",5,IF('EVALUACIÓN 19-21'!I298="Probable",4,IF('EVALUACIÓN 19-21'!I298="Posible",3,IF('EVALUACIÓN 19-21'!I298="Improbable",2,IF('EVALUACIÓN 19-21'!I298="Raro",1)))))</f>
        <v>0</v>
      </c>
      <c r="J291" s="31" t="b">
        <f>IF('EVALUACIÓN 19-21'!J298="Severo",5,IF('EVALUACIÓN 19-21'!J298="Mayor",4,IF('EVALUACIÓN 19-21'!J298="Moderado",3,IF('EVALUACIÓN 19-21'!J298="Menor",2,IF('EVALUACIÓN 19-21'!J298="Insignificante",1)))))</f>
        <v>0</v>
      </c>
      <c r="K291" s="31" t="str">
        <f t="shared" si="16"/>
        <v>FALSOFALSO</v>
      </c>
      <c r="L291" s="32"/>
      <c r="M291" s="31" t="b">
        <f>IF('EVALUACIÓN 19-21'!P298="Casi Seguro",5,IF('EVALUACIÓN 19-21'!P298="Probable",4,IF('EVALUACIÓN 19-21'!P298="Posible",3,IF('EVALUACIÓN 19-21'!P298="Improbable",2,IF('EVALUACIÓN 19-21'!P298="Raro",1)))))</f>
        <v>0</v>
      </c>
      <c r="N291" s="31" t="b">
        <f>IF('EVALUACIÓN 19-21'!Q298="Severo",5,IF('EVALUACIÓN 19-21'!Q298="Mayor",4,IF('EVALUACIÓN 19-21'!Q298="Moderado",3,IF('EVALUACIÓN 19-21'!Q298="Menor",2,IF('EVALUACIÓN 19-21'!Q298="Insignificante",1)))))</f>
        <v>0</v>
      </c>
      <c r="O291" s="31" t="str">
        <f t="shared" si="17"/>
        <v>FALSOFALSO</v>
      </c>
      <c r="Q291" s="31" t="b">
        <f>IF('EVALUACIÓN 19-21'!W298="Casi Seguro",5,IF('EVALUACIÓN 19-21'!W298="Probable",4,IF('EVALUACIÓN 19-21'!W298="Posible",3,IF('EVALUACIÓN 19-21'!W298="Improbable",2,IF('EVALUACIÓN 19-21'!W298="Raro",1)))))</f>
        <v>0</v>
      </c>
      <c r="R291" s="31" t="b">
        <f>IF('EVALUACIÓN 19-21'!X298="Severo",5,IF('EVALUACIÓN 19-21'!X298="Mayor",4,IF('EVALUACIÓN 19-21'!X298="Moderado",3,IF('EVALUACIÓN 19-21'!X298="Menor",2,IF('EVALUACIÓN 19-21'!X298="Insignificante",1)))))</f>
        <v>0</v>
      </c>
      <c r="S291" s="31" t="str">
        <f t="shared" si="18"/>
        <v>FALSOFALSO</v>
      </c>
      <c r="U291" s="31" t="b">
        <f>IF('EVALUACIÓN 22'!O298="Casi Seguro",5,IF('EVALUACIÓN 22'!O298="Probable",4,IF('EVALUACIÓN 22'!O298="Posible",3,IF('EVALUACIÓN 22'!O298="Improbable",2,IF('EVALUACIÓN 22'!O298="Raro",1)))))</f>
        <v>0</v>
      </c>
      <c r="V291" s="31" t="b">
        <f>IF('EVALUACIÓN 22'!P298="Severo",5,IF('EVALUACIÓN 22'!P298="Mayor",4,IF('EVALUACIÓN 22'!P298="Moderado",3,IF('EVALUACIÓN 22'!P298="Menor",2,IF('EVALUACIÓN 22'!P298="Insignificante",1)))))</f>
        <v>0</v>
      </c>
      <c r="W291" s="31" t="str">
        <f t="shared" si="19"/>
        <v>FALSOFALSO</v>
      </c>
    </row>
    <row r="292" spans="9:23" x14ac:dyDescent="0.2">
      <c r="I292" s="31" t="b">
        <f>IF('EVALUACIÓN 19-21'!I299="Casi Seguro",5,IF('EVALUACIÓN 19-21'!I299="Probable",4,IF('EVALUACIÓN 19-21'!I299="Posible",3,IF('EVALUACIÓN 19-21'!I299="Improbable",2,IF('EVALUACIÓN 19-21'!I299="Raro",1)))))</f>
        <v>0</v>
      </c>
      <c r="J292" s="31" t="b">
        <f>IF('EVALUACIÓN 19-21'!J299="Severo",5,IF('EVALUACIÓN 19-21'!J299="Mayor",4,IF('EVALUACIÓN 19-21'!J299="Moderado",3,IF('EVALUACIÓN 19-21'!J299="Menor",2,IF('EVALUACIÓN 19-21'!J299="Insignificante",1)))))</f>
        <v>0</v>
      </c>
      <c r="K292" s="31" t="str">
        <f t="shared" si="16"/>
        <v>FALSOFALSO</v>
      </c>
      <c r="L292" s="32"/>
      <c r="M292" s="31" t="b">
        <f>IF('EVALUACIÓN 19-21'!P299="Casi Seguro",5,IF('EVALUACIÓN 19-21'!P299="Probable",4,IF('EVALUACIÓN 19-21'!P299="Posible",3,IF('EVALUACIÓN 19-21'!P299="Improbable",2,IF('EVALUACIÓN 19-21'!P299="Raro",1)))))</f>
        <v>0</v>
      </c>
      <c r="N292" s="31" t="b">
        <f>IF('EVALUACIÓN 19-21'!Q299="Severo",5,IF('EVALUACIÓN 19-21'!Q299="Mayor",4,IF('EVALUACIÓN 19-21'!Q299="Moderado",3,IF('EVALUACIÓN 19-21'!Q299="Menor",2,IF('EVALUACIÓN 19-21'!Q299="Insignificante",1)))))</f>
        <v>0</v>
      </c>
      <c r="O292" s="31" t="str">
        <f t="shared" si="17"/>
        <v>FALSOFALSO</v>
      </c>
      <c r="Q292" s="31" t="b">
        <f>IF('EVALUACIÓN 19-21'!W299="Casi Seguro",5,IF('EVALUACIÓN 19-21'!W299="Probable",4,IF('EVALUACIÓN 19-21'!W299="Posible",3,IF('EVALUACIÓN 19-21'!W299="Improbable",2,IF('EVALUACIÓN 19-21'!W299="Raro",1)))))</f>
        <v>0</v>
      </c>
      <c r="R292" s="31" t="b">
        <f>IF('EVALUACIÓN 19-21'!X299="Severo",5,IF('EVALUACIÓN 19-21'!X299="Mayor",4,IF('EVALUACIÓN 19-21'!X299="Moderado",3,IF('EVALUACIÓN 19-21'!X299="Menor",2,IF('EVALUACIÓN 19-21'!X299="Insignificante",1)))))</f>
        <v>0</v>
      </c>
      <c r="S292" s="31" t="str">
        <f t="shared" si="18"/>
        <v>FALSOFALSO</v>
      </c>
      <c r="U292" s="31" t="b">
        <f>IF('EVALUACIÓN 22'!O299="Casi Seguro",5,IF('EVALUACIÓN 22'!O299="Probable",4,IF('EVALUACIÓN 22'!O299="Posible",3,IF('EVALUACIÓN 22'!O299="Improbable",2,IF('EVALUACIÓN 22'!O299="Raro",1)))))</f>
        <v>0</v>
      </c>
      <c r="V292" s="31" t="b">
        <f>IF('EVALUACIÓN 22'!P299="Severo",5,IF('EVALUACIÓN 22'!P299="Mayor",4,IF('EVALUACIÓN 22'!P299="Moderado",3,IF('EVALUACIÓN 22'!P299="Menor",2,IF('EVALUACIÓN 22'!P299="Insignificante",1)))))</f>
        <v>0</v>
      </c>
      <c r="W292" s="31" t="str">
        <f t="shared" si="19"/>
        <v>FALSOFALSO</v>
      </c>
    </row>
    <row r="293" spans="9:23" x14ac:dyDescent="0.2">
      <c r="I293" s="31" t="b">
        <f>IF('EVALUACIÓN 19-21'!I300="Casi Seguro",5,IF('EVALUACIÓN 19-21'!I300="Probable",4,IF('EVALUACIÓN 19-21'!I300="Posible",3,IF('EVALUACIÓN 19-21'!I300="Improbable",2,IF('EVALUACIÓN 19-21'!I300="Raro",1)))))</f>
        <v>0</v>
      </c>
      <c r="J293" s="31" t="b">
        <f>IF('EVALUACIÓN 19-21'!J300="Severo",5,IF('EVALUACIÓN 19-21'!J300="Mayor",4,IF('EVALUACIÓN 19-21'!J300="Moderado",3,IF('EVALUACIÓN 19-21'!J300="Menor",2,IF('EVALUACIÓN 19-21'!J300="Insignificante",1)))))</f>
        <v>0</v>
      </c>
      <c r="K293" s="31" t="str">
        <f t="shared" si="16"/>
        <v>FALSOFALSO</v>
      </c>
      <c r="L293" s="32"/>
      <c r="M293" s="31" t="b">
        <f>IF('EVALUACIÓN 19-21'!P300="Casi Seguro",5,IF('EVALUACIÓN 19-21'!P300="Probable",4,IF('EVALUACIÓN 19-21'!P300="Posible",3,IF('EVALUACIÓN 19-21'!P300="Improbable",2,IF('EVALUACIÓN 19-21'!P300="Raro",1)))))</f>
        <v>0</v>
      </c>
      <c r="N293" s="31" t="b">
        <f>IF('EVALUACIÓN 19-21'!Q300="Severo",5,IF('EVALUACIÓN 19-21'!Q300="Mayor",4,IF('EVALUACIÓN 19-21'!Q300="Moderado",3,IF('EVALUACIÓN 19-21'!Q300="Menor",2,IF('EVALUACIÓN 19-21'!Q300="Insignificante",1)))))</f>
        <v>0</v>
      </c>
      <c r="O293" s="31" t="str">
        <f t="shared" si="17"/>
        <v>FALSOFALSO</v>
      </c>
      <c r="Q293" s="31" t="b">
        <f>IF('EVALUACIÓN 19-21'!W300="Casi Seguro",5,IF('EVALUACIÓN 19-21'!W300="Probable",4,IF('EVALUACIÓN 19-21'!W300="Posible",3,IF('EVALUACIÓN 19-21'!W300="Improbable",2,IF('EVALUACIÓN 19-21'!W300="Raro",1)))))</f>
        <v>0</v>
      </c>
      <c r="R293" s="31" t="b">
        <f>IF('EVALUACIÓN 19-21'!X300="Severo",5,IF('EVALUACIÓN 19-21'!X300="Mayor",4,IF('EVALUACIÓN 19-21'!X300="Moderado",3,IF('EVALUACIÓN 19-21'!X300="Menor",2,IF('EVALUACIÓN 19-21'!X300="Insignificante",1)))))</f>
        <v>0</v>
      </c>
      <c r="S293" s="31" t="str">
        <f t="shared" si="18"/>
        <v>FALSOFALSO</v>
      </c>
      <c r="U293" s="31" t="b">
        <f>IF('EVALUACIÓN 22'!O300="Casi Seguro",5,IF('EVALUACIÓN 22'!O300="Probable",4,IF('EVALUACIÓN 22'!O300="Posible",3,IF('EVALUACIÓN 22'!O300="Improbable",2,IF('EVALUACIÓN 22'!O300="Raro",1)))))</f>
        <v>0</v>
      </c>
      <c r="V293" s="31" t="b">
        <f>IF('EVALUACIÓN 22'!P300="Severo",5,IF('EVALUACIÓN 22'!P300="Mayor",4,IF('EVALUACIÓN 22'!P300="Moderado",3,IF('EVALUACIÓN 22'!P300="Menor",2,IF('EVALUACIÓN 22'!P300="Insignificante",1)))))</f>
        <v>0</v>
      </c>
      <c r="W293" s="31" t="str">
        <f t="shared" si="19"/>
        <v>FALSOFALSO</v>
      </c>
    </row>
    <row r="294" spans="9:23" x14ac:dyDescent="0.2">
      <c r="I294" s="31" t="b">
        <f>IF('EVALUACIÓN 19-21'!I301="Casi Seguro",5,IF('EVALUACIÓN 19-21'!I301="Probable",4,IF('EVALUACIÓN 19-21'!I301="Posible",3,IF('EVALUACIÓN 19-21'!I301="Improbable",2,IF('EVALUACIÓN 19-21'!I301="Raro",1)))))</f>
        <v>0</v>
      </c>
      <c r="J294" s="31" t="b">
        <f>IF('EVALUACIÓN 19-21'!J301="Severo",5,IF('EVALUACIÓN 19-21'!J301="Mayor",4,IF('EVALUACIÓN 19-21'!J301="Moderado",3,IF('EVALUACIÓN 19-21'!J301="Menor",2,IF('EVALUACIÓN 19-21'!J301="Insignificante",1)))))</f>
        <v>0</v>
      </c>
      <c r="K294" s="31" t="str">
        <f t="shared" si="16"/>
        <v>FALSOFALSO</v>
      </c>
      <c r="L294" s="32"/>
      <c r="M294" s="31" t="b">
        <f>IF('EVALUACIÓN 19-21'!P301="Casi Seguro",5,IF('EVALUACIÓN 19-21'!P301="Probable",4,IF('EVALUACIÓN 19-21'!P301="Posible",3,IF('EVALUACIÓN 19-21'!P301="Improbable",2,IF('EVALUACIÓN 19-21'!P301="Raro",1)))))</f>
        <v>0</v>
      </c>
      <c r="N294" s="31" t="b">
        <f>IF('EVALUACIÓN 19-21'!Q301="Severo",5,IF('EVALUACIÓN 19-21'!Q301="Mayor",4,IF('EVALUACIÓN 19-21'!Q301="Moderado",3,IF('EVALUACIÓN 19-21'!Q301="Menor",2,IF('EVALUACIÓN 19-21'!Q301="Insignificante",1)))))</f>
        <v>0</v>
      </c>
      <c r="O294" s="31" t="str">
        <f t="shared" si="17"/>
        <v>FALSOFALSO</v>
      </c>
      <c r="Q294" s="31" t="b">
        <f>IF('EVALUACIÓN 19-21'!W301="Casi Seguro",5,IF('EVALUACIÓN 19-21'!W301="Probable",4,IF('EVALUACIÓN 19-21'!W301="Posible",3,IF('EVALUACIÓN 19-21'!W301="Improbable",2,IF('EVALUACIÓN 19-21'!W301="Raro",1)))))</f>
        <v>0</v>
      </c>
      <c r="R294" s="31" t="b">
        <f>IF('EVALUACIÓN 19-21'!X301="Severo",5,IF('EVALUACIÓN 19-21'!X301="Mayor",4,IF('EVALUACIÓN 19-21'!X301="Moderado",3,IF('EVALUACIÓN 19-21'!X301="Menor",2,IF('EVALUACIÓN 19-21'!X301="Insignificante",1)))))</f>
        <v>0</v>
      </c>
      <c r="S294" s="31" t="str">
        <f t="shared" si="18"/>
        <v>FALSOFALSO</v>
      </c>
      <c r="U294" s="31" t="b">
        <f>IF('EVALUACIÓN 22'!O301="Casi Seguro",5,IF('EVALUACIÓN 22'!O301="Probable",4,IF('EVALUACIÓN 22'!O301="Posible",3,IF('EVALUACIÓN 22'!O301="Improbable",2,IF('EVALUACIÓN 22'!O301="Raro",1)))))</f>
        <v>0</v>
      </c>
      <c r="V294" s="31" t="b">
        <f>IF('EVALUACIÓN 22'!P301="Severo",5,IF('EVALUACIÓN 22'!P301="Mayor",4,IF('EVALUACIÓN 22'!P301="Moderado",3,IF('EVALUACIÓN 22'!P301="Menor",2,IF('EVALUACIÓN 22'!P301="Insignificante",1)))))</f>
        <v>0</v>
      </c>
      <c r="W294" s="31" t="str">
        <f t="shared" si="19"/>
        <v>FALSOFALSO</v>
      </c>
    </row>
    <row r="295" spans="9:23" x14ac:dyDescent="0.2">
      <c r="I295" s="31" t="b">
        <f>IF('EVALUACIÓN 19-21'!I302="Casi Seguro",5,IF('EVALUACIÓN 19-21'!I302="Probable",4,IF('EVALUACIÓN 19-21'!I302="Posible",3,IF('EVALUACIÓN 19-21'!I302="Improbable",2,IF('EVALUACIÓN 19-21'!I302="Raro",1)))))</f>
        <v>0</v>
      </c>
      <c r="J295" s="31" t="b">
        <f>IF('EVALUACIÓN 19-21'!J302="Severo",5,IF('EVALUACIÓN 19-21'!J302="Mayor",4,IF('EVALUACIÓN 19-21'!J302="Moderado",3,IF('EVALUACIÓN 19-21'!J302="Menor",2,IF('EVALUACIÓN 19-21'!J302="Insignificante",1)))))</f>
        <v>0</v>
      </c>
      <c r="K295" s="31" t="str">
        <f t="shared" si="16"/>
        <v>FALSOFALSO</v>
      </c>
      <c r="L295" s="32"/>
      <c r="M295" s="31" t="b">
        <f>IF('EVALUACIÓN 19-21'!P302="Casi Seguro",5,IF('EVALUACIÓN 19-21'!P302="Probable",4,IF('EVALUACIÓN 19-21'!P302="Posible",3,IF('EVALUACIÓN 19-21'!P302="Improbable",2,IF('EVALUACIÓN 19-21'!P302="Raro",1)))))</f>
        <v>0</v>
      </c>
      <c r="N295" s="31" t="b">
        <f>IF('EVALUACIÓN 19-21'!Q302="Severo",5,IF('EVALUACIÓN 19-21'!Q302="Mayor",4,IF('EVALUACIÓN 19-21'!Q302="Moderado",3,IF('EVALUACIÓN 19-21'!Q302="Menor",2,IF('EVALUACIÓN 19-21'!Q302="Insignificante",1)))))</f>
        <v>0</v>
      </c>
      <c r="O295" s="31" t="str">
        <f t="shared" si="17"/>
        <v>FALSOFALSO</v>
      </c>
      <c r="Q295" s="31" t="b">
        <f>IF('EVALUACIÓN 19-21'!W302="Casi Seguro",5,IF('EVALUACIÓN 19-21'!W302="Probable",4,IF('EVALUACIÓN 19-21'!W302="Posible",3,IF('EVALUACIÓN 19-21'!W302="Improbable",2,IF('EVALUACIÓN 19-21'!W302="Raro",1)))))</f>
        <v>0</v>
      </c>
      <c r="R295" s="31" t="b">
        <f>IF('EVALUACIÓN 19-21'!X302="Severo",5,IF('EVALUACIÓN 19-21'!X302="Mayor",4,IF('EVALUACIÓN 19-21'!X302="Moderado",3,IF('EVALUACIÓN 19-21'!X302="Menor",2,IF('EVALUACIÓN 19-21'!X302="Insignificante",1)))))</f>
        <v>0</v>
      </c>
      <c r="S295" s="31" t="str">
        <f t="shared" si="18"/>
        <v>FALSOFALSO</v>
      </c>
      <c r="U295" s="31" t="b">
        <f>IF('EVALUACIÓN 22'!O302="Casi Seguro",5,IF('EVALUACIÓN 22'!O302="Probable",4,IF('EVALUACIÓN 22'!O302="Posible",3,IF('EVALUACIÓN 22'!O302="Improbable",2,IF('EVALUACIÓN 22'!O302="Raro",1)))))</f>
        <v>0</v>
      </c>
      <c r="V295" s="31" t="b">
        <f>IF('EVALUACIÓN 22'!P302="Severo",5,IF('EVALUACIÓN 22'!P302="Mayor",4,IF('EVALUACIÓN 22'!P302="Moderado",3,IF('EVALUACIÓN 22'!P302="Menor",2,IF('EVALUACIÓN 22'!P302="Insignificante",1)))))</f>
        <v>0</v>
      </c>
      <c r="W295" s="31" t="str">
        <f t="shared" si="19"/>
        <v>FALSOFALSO</v>
      </c>
    </row>
    <row r="296" spans="9:23" x14ac:dyDescent="0.2">
      <c r="I296" s="31" t="b">
        <f>IF('EVALUACIÓN 19-21'!I303="Casi Seguro",5,IF('EVALUACIÓN 19-21'!I303="Probable",4,IF('EVALUACIÓN 19-21'!I303="Posible",3,IF('EVALUACIÓN 19-21'!I303="Improbable",2,IF('EVALUACIÓN 19-21'!I303="Raro",1)))))</f>
        <v>0</v>
      </c>
      <c r="J296" s="31" t="b">
        <f>IF('EVALUACIÓN 19-21'!J303="Severo",5,IF('EVALUACIÓN 19-21'!J303="Mayor",4,IF('EVALUACIÓN 19-21'!J303="Moderado",3,IF('EVALUACIÓN 19-21'!J303="Menor",2,IF('EVALUACIÓN 19-21'!J303="Insignificante",1)))))</f>
        <v>0</v>
      </c>
      <c r="K296" s="31" t="str">
        <f t="shared" si="16"/>
        <v>FALSOFALSO</v>
      </c>
      <c r="L296" s="32"/>
      <c r="M296" s="31" t="b">
        <f>IF('EVALUACIÓN 19-21'!P303="Casi Seguro",5,IF('EVALUACIÓN 19-21'!P303="Probable",4,IF('EVALUACIÓN 19-21'!P303="Posible",3,IF('EVALUACIÓN 19-21'!P303="Improbable",2,IF('EVALUACIÓN 19-21'!P303="Raro",1)))))</f>
        <v>0</v>
      </c>
      <c r="N296" s="31" t="b">
        <f>IF('EVALUACIÓN 19-21'!Q303="Severo",5,IF('EVALUACIÓN 19-21'!Q303="Mayor",4,IF('EVALUACIÓN 19-21'!Q303="Moderado",3,IF('EVALUACIÓN 19-21'!Q303="Menor",2,IF('EVALUACIÓN 19-21'!Q303="Insignificante",1)))))</f>
        <v>0</v>
      </c>
      <c r="O296" s="31" t="str">
        <f t="shared" si="17"/>
        <v>FALSOFALSO</v>
      </c>
      <c r="Q296" s="31" t="b">
        <f>IF('EVALUACIÓN 19-21'!W303="Casi Seguro",5,IF('EVALUACIÓN 19-21'!W303="Probable",4,IF('EVALUACIÓN 19-21'!W303="Posible",3,IF('EVALUACIÓN 19-21'!W303="Improbable",2,IF('EVALUACIÓN 19-21'!W303="Raro",1)))))</f>
        <v>0</v>
      </c>
      <c r="R296" s="31" t="b">
        <f>IF('EVALUACIÓN 19-21'!X303="Severo",5,IF('EVALUACIÓN 19-21'!X303="Mayor",4,IF('EVALUACIÓN 19-21'!X303="Moderado",3,IF('EVALUACIÓN 19-21'!X303="Menor",2,IF('EVALUACIÓN 19-21'!X303="Insignificante",1)))))</f>
        <v>0</v>
      </c>
      <c r="S296" s="31" t="str">
        <f t="shared" si="18"/>
        <v>FALSOFALSO</v>
      </c>
      <c r="U296" s="31" t="b">
        <f>IF('EVALUACIÓN 22'!O303="Casi Seguro",5,IF('EVALUACIÓN 22'!O303="Probable",4,IF('EVALUACIÓN 22'!O303="Posible",3,IF('EVALUACIÓN 22'!O303="Improbable",2,IF('EVALUACIÓN 22'!O303="Raro",1)))))</f>
        <v>0</v>
      </c>
      <c r="V296" s="31" t="b">
        <f>IF('EVALUACIÓN 22'!P303="Severo",5,IF('EVALUACIÓN 22'!P303="Mayor",4,IF('EVALUACIÓN 22'!P303="Moderado",3,IF('EVALUACIÓN 22'!P303="Menor",2,IF('EVALUACIÓN 22'!P303="Insignificante",1)))))</f>
        <v>0</v>
      </c>
      <c r="W296" s="31" t="str">
        <f t="shared" si="19"/>
        <v>FALSOFALSO</v>
      </c>
    </row>
    <row r="297" spans="9:23" x14ac:dyDescent="0.2">
      <c r="I297" s="31" t="b">
        <f>IF('EVALUACIÓN 19-21'!I304="Casi Seguro",5,IF('EVALUACIÓN 19-21'!I304="Probable",4,IF('EVALUACIÓN 19-21'!I304="Posible",3,IF('EVALUACIÓN 19-21'!I304="Improbable",2,IF('EVALUACIÓN 19-21'!I304="Raro",1)))))</f>
        <v>0</v>
      </c>
      <c r="J297" s="31" t="b">
        <f>IF('EVALUACIÓN 19-21'!J304="Severo",5,IF('EVALUACIÓN 19-21'!J304="Mayor",4,IF('EVALUACIÓN 19-21'!J304="Moderado",3,IF('EVALUACIÓN 19-21'!J304="Menor",2,IF('EVALUACIÓN 19-21'!J304="Insignificante",1)))))</f>
        <v>0</v>
      </c>
      <c r="K297" s="31" t="str">
        <f t="shared" si="16"/>
        <v>FALSOFALSO</v>
      </c>
      <c r="L297" s="32"/>
      <c r="M297" s="31" t="b">
        <f>IF('EVALUACIÓN 19-21'!P304="Casi Seguro",5,IF('EVALUACIÓN 19-21'!P304="Probable",4,IF('EVALUACIÓN 19-21'!P304="Posible",3,IF('EVALUACIÓN 19-21'!P304="Improbable",2,IF('EVALUACIÓN 19-21'!P304="Raro",1)))))</f>
        <v>0</v>
      </c>
      <c r="N297" s="31" t="b">
        <f>IF('EVALUACIÓN 19-21'!Q304="Severo",5,IF('EVALUACIÓN 19-21'!Q304="Mayor",4,IF('EVALUACIÓN 19-21'!Q304="Moderado",3,IF('EVALUACIÓN 19-21'!Q304="Menor",2,IF('EVALUACIÓN 19-21'!Q304="Insignificante",1)))))</f>
        <v>0</v>
      </c>
      <c r="O297" s="31" t="str">
        <f t="shared" si="17"/>
        <v>FALSOFALSO</v>
      </c>
      <c r="Q297" s="31" t="b">
        <f>IF('EVALUACIÓN 19-21'!W304="Casi Seguro",5,IF('EVALUACIÓN 19-21'!W304="Probable",4,IF('EVALUACIÓN 19-21'!W304="Posible",3,IF('EVALUACIÓN 19-21'!W304="Improbable",2,IF('EVALUACIÓN 19-21'!W304="Raro",1)))))</f>
        <v>0</v>
      </c>
      <c r="R297" s="31" t="b">
        <f>IF('EVALUACIÓN 19-21'!X304="Severo",5,IF('EVALUACIÓN 19-21'!X304="Mayor",4,IF('EVALUACIÓN 19-21'!X304="Moderado",3,IF('EVALUACIÓN 19-21'!X304="Menor",2,IF('EVALUACIÓN 19-21'!X304="Insignificante",1)))))</f>
        <v>0</v>
      </c>
      <c r="S297" s="31" t="str">
        <f t="shared" si="18"/>
        <v>FALSOFALSO</v>
      </c>
      <c r="U297" s="31" t="b">
        <f>IF('EVALUACIÓN 22'!O304="Casi Seguro",5,IF('EVALUACIÓN 22'!O304="Probable",4,IF('EVALUACIÓN 22'!O304="Posible",3,IF('EVALUACIÓN 22'!O304="Improbable",2,IF('EVALUACIÓN 22'!O304="Raro",1)))))</f>
        <v>0</v>
      </c>
      <c r="V297" s="31" t="b">
        <f>IF('EVALUACIÓN 22'!P304="Severo",5,IF('EVALUACIÓN 22'!P304="Mayor",4,IF('EVALUACIÓN 22'!P304="Moderado",3,IF('EVALUACIÓN 22'!P304="Menor",2,IF('EVALUACIÓN 22'!P304="Insignificante",1)))))</f>
        <v>0</v>
      </c>
      <c r="W297" s="31" t="str">
        <f t="shared" si="19"/>
        <v>FALSOFALSO</v>
      </c>
    </row>
    <row r="298" spans="9:23" x14ac:dyDescent="0.2">
      <c r="I298" s="31" t="b">
        <f>IF('EVALUACIÓN 19-21'!I305="Casi Seguro",5,IF('EVALUACIÓN 19-21'!I305="Probable",4,IF('EVALUACIÓN 19-21'!I305="Posible",3,IF('EVALUACIÓN 19-21'!I305="Improbable",2,IF('EVALUACIÓN 19-21'!I305="Raro",1)))))</f>
        <v>0</v>
      </c>
      <c r="J298" s="31" t="b">
        <f>IF('EVALUACIÓN 19-21'!J305="Severo",5,IF('EVALUACIÓN 19-21'!J305="Mayor",4,IF('EVALUACIÓN 19-21'!J305="Moderado",3,IF('EVALUACIÓN 19-21'!J305="Menor",2,IF('EVALUACIÓN 19-21'!J305="Insignificante",1)))))</f>
        <v>0</v>
      </c>
      <c r="K298" s="31" t="str">
        <f t="shared" si="16"/>
        <v>FALSOFALSO</v>
      </c>
      <c r="L298" s="32"/>
      <c r="M298" s="31" t="b">
        <f>IF('EVALUACIÓN 19-21'!P305="Casi Seguro",5,IF('EVALUACIÓN 19-21'!P305="Probable",4,IF('EVALUACIÓN 19-21'!P305="Posible",3,IF('EVALUACIÓN 19-21'!P305="Improbable",2,IF('EVALUACIÓN 19-21'!P305="Raro",1)))))</f>
        <v>0</v>
      </c>
      <c r="N298" s="31" t="b">
        <f>IF('EVALUACIÓN 19-21'!Q305="Severo",5,IF('EVALUACIÓN 19-21'!Q305="Mayor",4,IF('EVALUACIÓN 19-21'!Q305="Moderado",3,IF('EVALUACIÓN 19-21'!Q305="Menor",2,IF('EVALUACIÓN 19-21'!Q305="Insignificante",1)))))</f>
        <v>0</v>
      </c>
      <c r="O298" s="31" t="str">
        <f t="shared" si="17"/>
        <v>FALSOFALSO</v>
      </c>
      <c r="Q298" s="31" t="b">
        <f>IF('EVALUACIÓN 19-21'!W305="Casi Seguro",5,IF('EVALUACIÓN 19-21'!W305="Probable",4,IF('EVALUACIÓN 19-21'!W305="Posible",3,IF('EVALUACIÓN 19-21'!W305="Improbable",2,IF('EVALUACIÓN 19-21'!W305="Raro",1)))))</f>
        <v>0</v>
      </c>
      <c r="R298" s="31" t="b">
        <f>IF('EVALUACIÓN 19-21'!X305="Severo",5,IF('EVALUACIÓN 19-21'!X305="Mayor",4,IF('EVALUACIÓN 19-21'!X305="Moderado",3,IF('EVALUACIÓN 19-21'!X305="Menor",2,IF('EVALUACIÓN 19-21'!X305="Insignificante",1)))))</f>
        <v>0</v>
      </c>
      <c r="S298" s="31" t="str">
        <f t="shared" si="18"/>
        <v>FALSOFALSO</v>
      </c>
      <c r="U298" s="31" t="b">
        <f>IF('EVALUACIÓN 22'!O305="Casi Seguro",5,IF('EVALUACIÓN 22'!O305="Probable",4,IF('EVALUACIÓN 22'!O305="Posible",3,IF('EVALUACIÓN 22'!O305="Improbable",2,IF('EVALUACIÓN 22'!O305="Raro",1)))))</f>
        <v>0</v>
      </c>
      <c r="V298" s="31" t="b">
        <f>IF('EVALUACIÓN 22'!P305="Severo",5,IF('EVALUACIÓN 22'!P305="Mayor",4,IF('EVALUACIÓN 22'!P305="Moderado",3,IF('EVALUACIÓN 22'!P305="Menor",2,IF('EVALUACIÓN 22'!P305="Insignificante",1)))))</f>
        <v>0</v>
      </c>
      <c r="W298" s="31" t="str">
        <f t="shared" si="19"/>
        <v>FALSOFALSO</v>
      </c>
    </row>
    <row r="299" spans="9:23" x14ac:dyDescent="0.2">
      <c r="I299" s="31" t="b">
        <f>IF('EVALUACIÓN 19-21'!I306="Casi Seguro",5,IF('EVALUACIÓN 19-21'!I306="Probable",4,IF('EVALUACIÓN 19-21'!I306="Posible",3,IF('EVALUACIÓN 19-21'!I306="Improbable",2,IF('EVALUACIÓN 19-21'!I306="Raro",1)))))</f>
        <v>0</v>
      </c>
      <c r="J299" s="31" t="b">
        <f>IF('EVALUACIÓN 19-21'!J306="Severo",5,IF('EVALUACIÓN 19-21'!J306="Mayor",4,IF('EVALUACIÓN 19-21'!J306="Moderado",3,IF('EVALUACIÓN 19-21'!J306="Menor",2,IF('EVALUACIÓN 19-21'!J306="Insignificante",1)))))</f>
        <v>0</v>
      </c>
      <c r="K299" s="31" t="str">
        <f t="shared" si="16"/>
        <v>FALSOFALSO</v>
      </c>
      <c r="L299" s="32"/>
      <c r="M299" s="31" t="b">
        <f>IF('EVALUACIÓN 19-21'!P306="Casi Seguro",5,IF('EVALUACIÓN 19-21'!P306="Probable",4,IF('EVALUACIÓN 19-21'!P306="Posible",3,IF('EVALUACIÓN 19-21'!P306="Improbable",2,IF('EVALUACIÓN 19-21'!P306="Raro",1)))))</f>
        <v>0</v>
      </c>
      <c r="N299" s="31" t="b">
        <f>IF('EVALUACIÓN 19-21'!Q306="Severo",5,IF('EVALUACIÓN 19-21'!Q306="Mayor",4,IF('EVALUACIÓN 19-21'!Q306="Moderado",3,IF('EVALUACIÓN 19-21'!Q306="Menor",2,IF('EVALUACIÓN 19-21'!Q306="Insignificante",1)))))</f>
        <v>0</v>
      </c>
      <c r="O299" s="31" t="str">
        <f t="shared" si="17"/>
        <v>FALSOFALSO</v>
      </c>
      <c r="Q299" s="31" t="b">
        <f>IF('EVALUACIÓN 19-21'!W306="Casi Seguro",5,IF('EVALUACIÓN 19-21'!W306="Probable",4,IF('EVALUACIÓN 19-21'!W306="Posible",3,IF('EVALUACIÓN 19-21'!W306="Improbable",2,IF('EVALUACIÓN 19-21'!W306="Raro",1)))))</f>
        <v>0</v>
      </c>
      <c r="R299" s="31" t="b">
        <f>IF('EVALUACIÓN 19-21'!X306="Severo",5,IF('EVALUACIÓN 19-21'!X306="Mayor",4,IF('EVALUACIÓN 19-21'!X306="Moderado",3,IF('EVALUACIÓN 19-21'!X306="Menor",2,IF('EVALUACIÓN 19-21'!X306="Insignificante",1)))))</f>
        <v>0</v>
      </c>
      <c r="S299" s="31" t="str">
        <f t="shared" si="18"/>
        <v>FALSOFALSO</v>
      </c>
      <c r="U299" s="31" t="b">
        <f>IF('EVALUACIÓN 22'!O306="Casi Seguro",5,IF('EVALUACIÓN 22'!O306="Probable",4,IF('EVALUACIÓN 22'!O306="Posible",3,IF('EVALUACIÓN 22'!O306="Improbable",2,IF('EVALUACIÓN 22'!O306="Raro",1)))))</f>
        <v>0</v>
      </c>
      <c r="V299" s="31" t="b">
        <f>IF('EVALUACIÓN 22'!P306="Severo",5,IF('EVALUACIÓN 22'!P306="Mayor",4,IF('EVALUACIÓN 22'!P306="Moderado",3,IF('EVALUACIÓN 22'!P306="Menor",2,IF('EVALUACIÓN 22'!P306="Insignificante",1)))))</f>
        <v>0</v>
      </c>
      <c r="W299" s="31" t="str">
        <f t="shared" si="19"/>
        <v>FALSOFALSO</v>
      </c>
    </row>
    <row r="300" spans="9:23" x14ac:dyDescent="0.2">
      <c r="I300" s="31" t="b">
        <f>IF('EVALUACIÓN 19-21'!I307="Casi Seguro",5,IF('EVALUACIÓN 19-21'!I307="Probable",4,IF('EVALUACIÓN 19-21'!I307="Posible",3,IF('EVALUACIÓN 19-21'!I307="Improbable",2,IF('EVALUACIÓN 19-21'!I307="Raro",1)))))</f>
        <v>0</v>
      </c>
      <c r="J300" s="31" t="b">
        <f>IF('EVALUACIÓN 19-21'!J307="Severo",5,IF('EVALUACIÓN 19-21'!J307="Mayor",4,IF('EVALUACIÓN 19-21'!J307="Moderado",3,IF('EVALUACIÓN 19-21'!J307="Menor",2,IF('EVALUACIÓN 19-21'!J307="Insignificante",1)))))</f>
        <v>0</v>
      </c>
      <c r="K300" s="31" t="str">
        <f t="shared" si="16"/>
        <v>FALSOFALSO</v>
      </c>
      <c r="L300" s="32"/>
      <c r="M300" s="31" t="b">
        <f>IF('EVALUACIÓN 19-21'!P307="Casi Seguro",5,IF('EVALUACIÓN 19-21'!P307="Probable",4,IF('EVALUACIÓN 19-21'!P307="Posible",3,IF('EVALUACIÓN 19-21'!P307="Improbable",2,IF('EVALUACIÓN 19-21'!P307="Raro",1)))))</f>
        <v>0</v>
      </c>
      <c r="N300" s="31" t="b">
        <f>IF('EVALUACIÓN 19-21'!Q307="Severo",5,IF('EVALUACIÓN 19-21'!Q307="Mayor",4,IF('EVALUACIÓN 19-21'!Q307="Moderado",3,IF('EVALUACIÓN 19-21'!Q307="Menor",2,IF('EVALUACIÓN 19-21'!Q307="Insignificante",1)))))</f>
        <v>0</v>
      </c>
      <c r="O300" s="31" t="str">
        <f t="shared" si="17"/>
        <v>FALSOFALSO</v>
      </c>
      <c r="Q300" s="31" t="b">
        <f>IF('EVALUACIÓN 19-21'!W307="Casi Seguro",5,IF('EVALUACIÓN 19-21'!W307="Probable",4,IF('EVALUACIÓN 19-21'!W307="Posible",3,IF('EVALUACIÓN 19-21'!W307="Improbable",2,IF('EVALUACIÓN 19-21'!W307="Raro",1)))))</f>
        <v>0</v>
      </c>
      <c r="R300" s="31" t="b">
        <f>IF('EVALUACIÓN 19-21'!X307="Severo",5,IF('EVALUACIÓN 19-21'!X307="Mayor",4,IF('EVALUACIÓN 19-21'!X307="Moderado",3,IF('EVALUACIÓN 19-21'!X307="Menor",2,IF('EVALUACIÓN 19-21'!X307="Insignificante",1)))))</f>
        <v>0</v>
      </c>
      <c r="S300" s="31" t="str">
        <f t="shared" si="18"/>
        <v>FALSOFALSO</v>
      </c>
      <c r="U300" s="31" t="b">
        <f>IF('EVALUACIÓN 22'!O307="Casi Seguro",5,IF('EVALUACIÓN 22'!O307="Probable",4,IF('EVALUACIÓN 22'!O307="Posible",3,IF('EVALUACIÓN 22'!O307="Improbable",2,IF('EVALUACIÓN 22'!O307="Raro",1)))))</f>
        <v>0</v>
      </c>
      <c r="V300" s="31" t="b">
        <f>IF('EVALUACIÓN 22'!P307="Severo",5,IF('EVALUACIÓN 22'!P307="Mayor",4,IF('EVALUACIÓN 22'!P307="Moderado",3,IF('EVALUACIÓN 22'!P307="Menor",2,IF('EVALUACIÓN 22'!P307="Insignificante",1)))))</f>
        <v>0</v>
      </c>
      <c r="W300" s="31" t="str">
        <f t="shared" si="19"/>
        <v>FALSOFALSO</v>
      </c>
    </row>
    <row r="301" spans="9:23" x14ac:dyDescent="0.2">
      <c r="I301" s="31" t="b">
        <f>IF('EVALUACIÓN 19-21'!I308="Casi Seguro",5,IF('EVALUACIÓN 19-21'!I308="Probable",4,IF('EVALUACIÓN 19-21'!I308="Posible",3,IF('EVALUACIÓN 19-21'!I308="Improbable",2,IF('EVALUACIÓN 19-21'!I308="Raro",1)))))</f>
        <v>0</v>
      </c>
      <c r="J301" s="31" t="b">
        <f>IF('EVALUACIÓN 19-21'!J308="Severo",5,IF('EVALUACIÓN 19-21'!J308="Mayor",4,IF('EVALUACIÓN 19-21'!J308="Moderado",3,IF('EVALUACIÓN 19-21'!J308="Menor",2,IF('EVALUACIÓN 19-21'!J308="Insignificante",1)))))</f>
        <v>0</v>
      </c>
      <c r="K301" s="31" t="str">
        <f t="shared" si="16"/>
        <v>FALSOFALSO</v>
      </c>
      <c r="L301" s="32"/>
      <c r="M301" s="31" t="b">
        <f>IF('EVALUACIÓN 19-21'!P308="Casi Seguro",5,IF('EVALUACIÓN 19-21'!P308="Probable",4,IF('EVALUACIÓN 19-21'!P308="Posible",3,IF('EVALUACIÓN 19-21'!P308="Improbable",2,IF('EVALUACIÓN 19-21'!P308="Raro",1)))))</f>
        <v>0</v>
      </c>
      <c r="N301" s="31" t="b">
        <f>IF('EVALUACIÓN 19-21'!Q308="Severo",5,IF('EVALUACIÓN 19-21'!Q308="Mayor",4,IF('EVALUACIÓN 19-21'!Q308="Moderado",3,IF('EVALUACIÓN 19-21'!Q308="Menor",2,IF('EVALUACIÓN 19-21'!Q308="Insignificante",1)))))</f>
        <v>0</v>
      </c>
      <c r="O301" s="31" t="str">
        <f t="shared" si="17"/>
        <v>FALSOFALSO</v>
      </c>
      <c r="Q301" s="31" t="b">
        <f>IF('EVALUACIÓN 19-21'!W308="Casi Seguro",5,IF('EVALUACIÓN 19-21'!W308="Probable",4,IF('EVALUACIÓN 19-21'!W308="Posible",3,IF('EVALUACIÓN 19-21'!W308="Improbable",2,IF('EVALUACIÓN 19-21'!W308="Raro",1)))))</f>
        <v>0</v>
      </c>
      <c r="R301" s="31" t="b">
        <f>IF('EVALUACIÓN 19-21'!X308="Severo",5,IF('EVALUACIÓN 19-21'!X308="Mayor",4,IF('EVALUACIÓN 19-21'!X308="Moderado",3,IF('EVALUACIÓN 19-21'!X308="Menor",2,IF('EVALUACIÓN 19-21'!X308="Insignificante",1)))))</f>
        <v>0</v>
      </c>
      <c r="S301" s="31" t="str">
        <f t="shared" si="18"/>
        <v>FALSOFALSO</v>
      </c>
      <c r="U301" s="31" t="b">
        <f>IF('EVALUACIÓN 22'!O308="Casi Seguro",5,IF('EVALUACIÓN 22'!O308="Probable",4,IF('EVALUACIÓN 22'!O308="Posible",3,IF('EVALUACIÓN 22'!O308="Improbable",2,IF('EVALUACIÓN 22'!O308="Raro",1)))))</f>
        <v>0</v>
      </c>
      <c r="V301" s="31" t="b">
        <f>IF('EVALUACIÓN 22'!P308="Severo",5,IF('EVALUACIÓN 22'!P308="Mayor",4,IF('EVALUACIÓN 22'!P308="Moderado",3,IF('EVALUACIÓN 22'!P308="Menor",2,IF('EVALUACIÓN 22'!P308="Insignificante",1)))))</f>
        <v>0</v>
      </c>
      <c r="W301" s="31" t="str">
        <f t="shared" si="19"/>
        <v>FALSOFALSO</v>
      </c>
    </row>
    <row r="302" spans="9:23" x14ac:dyDescent="0.2">
      <c r="I302" s="31" t="b">
        <f>IF('EVALUACIÓN 19-21'!I309="Casi Seguro",5,IF('EVALUACIÓN 19-21'!I309="Probable",4,IF('EVALUACIÓN 19-21'!I309="Posible",3,IF('EVALUACIÓN 19-21'!I309="Improbable",2,IF('EVALUACIÓN 19-21'!I309="Raro",1)))))</f>
        <v>0</v>
      </c>
      <c r="J302" s="31" t="b">
        <f>IF('EVALUACIÓN 19-21'!J309="Severo",5,IF('EVALUACIÓN 19-21'!J309="Mayor",4,IF('EVALUACIÓN 19-21'!J309="Moderado",3,IF('EVALUACIÓN 19-21'!J309="Menor",2,IF('EVALUACIÓN 19-21'!J309="Insignificante",1)))))</f>
        <v>0</v>
      </c>
      <c r="K302" s="31" t="str">
        <f t="shared" si="16"/>
        <v>FALSOFALSO</v>
      </c>
      <c r="L302" s="32"/>
      <c r="M302" s="31" t="b">
        <f>IF('EVALUACIÓN 19-21'!P309="Casi Seguro",5,IF('EVALUACIÓN 19-21'!P309="Probable",4,IF('EVALUACIÓN 19-21'!P309="Posible",3,IF('EVALUACIÓN 19-21'!P309="Improbable",2,IF('EVALUACIÓN 19-21'!P309="Raro",1)))))</f>
        <v>0</v>
      </c>
      <c r="N302" s="31" t="b">
        <f>IF('EVALUACIÓN 19-21'!Q309="Severo",5,IF('EVALUACIÓN 19-21'!Q309="Mayor",4,IF('EVALUACIÓN 19-21'!Q309="Moderado",3,IF('EVALUACIÓN 19-21'!Q309="Menor",2,IF('EVALUACIÓN 19-21'!Q309="Insignificante",1)))))</f>
        <v>0</v>
      </c>
      <c r="O302" s="31" t="str">
        <f t="shared" si="17"/>
        <v>FALSOFALSO</v>
      </c>
      <c r="Q302" s="31" t="b">
        <f>IF('EVALUACIÓN 19-21'!W309="Casi Seguro",5,IF('EVALUACIÓN 19-21'!W309="Probable",4,IF('EVALUACIÓN 19-21'!W309="Posible",3,IF('EVALUACIÓN 19-21'!W309="Improbable",2,IF('EVALUACIÓN 19-21'!W309="Raro",1)))))</f>
        <v>0</v>
      </c>
      <c r="R302" s="31" t="b">
        <f>IF('EVALUACIÓN 19-21'!X309="Severo",5,IF('EVALUACIÓN 19-21'!X309="Mayor",4,IF('EVALUACIÓN 19-21'!X309="Moderado",3,IF('EVALUACIÓN 19-21'!X309="Menor",2,IF('EVALUACIÓN 19-21'!X309="Insignificante",1)))))</f>
        <v>0</v>
      </c>
      <c r="S302" s="31" t="str">
        <f t="shared" si="18"/>
        <v>FALSOFALSO</v>
      </c>
      <c r="U302" s="31" t="b">
        <f>IF('EVALUACIÓN 22'!O309="Casi Seguro",5,IF('EVALUACIÓN 22'!O309="Probable",4,IF('EVALUACIÓN 22'!O309="Posible",3,IF('EVALUACIÓN 22'!O309="Improbable",2,IF('EVALUACIÓN 22'!O309="Raro",1)))))</f>
        <v>0</v>
      </c>
      <c r="V302" s="31" t="b">
        <f>IF('EVALUACIÓN 22'!P309="Severo",5,IF('EVALUACIÓN 22'!P309="Mayor",4,IF('EVALUACIÓN 22'!P309="Moderado",3,IF('EVALUACIÓN 22'!P309="Menor",2,IF('EVALUACIÓN 22'!P309="Insignificante",1)))))</f>
        <v>0</v>
      </c>
      <c r="W302" s="31" t="str">
        <f t="shared" si="19"/>
        <v>FALSOFALSO</v>
      </c>
    </row>
    <row r="303" spans="9:23" x14ac:dyDescent="0.2">
      <c r="I303" s="31" t="b">
        <f>IF('EVALUACIÓN 19-21'!I310="Casi Seguro",5,IF('EVALUACIÓN 19-21'!I310="Probable",4,IF('EVALUACIÓN 19-21'!I310="Posible",3,IF('EVALUACIÓN 19-21'!I310="Improbable",2,IF('EVALUACIÓN 19-21'!I310="Raro",1)))))</f>
        <v>0</v>
      </c>
      <c r="J303" s="31" t="b">
        <f>IF('EVALUACIÓN 19-21'!J310="Severo",5,IF('EVALUACIÓN 19-21'!J310="Mayor",4,IF('EVALUACIÓN 19-21'!J310="Moderado",3,IF('EVALUACIÓN 19-21'!J310="Menor",2,IF('EVALUACIÓN 19-21'!J310="Insignificante",1)))))</f>
        <v>0</v>
      </c>
      <c r="K303" s="31" t="str">
        <f t="shared" si="16"/>
        <v>FALSOFALSO</v>
      </c>
      <c r="L303" s="32"/>
      <c r="M303" s="31" t="b">
        <f>IF('EVALUACIÓN 19-21'!P310="Casi Seguro",5,IF('EVALUACIÓN 19-21'!P310="Probable",4,IF('EVALUACIÓN 19-21'!P310="Posible",3,IF('EVALUACIÓN 19-21'!P310="Improbable",2,IF('EVALUACIÓN 19-21'!P310="Raro",1)))))</f>
        <v>0</v>
      </c>
      <c r="N303" s="31" t="b">
        <f>IF('EVALUACIÓN 19-21'!Q310="Severo",5,IF('EVALUACIÓN 19-21'!Q310="Mayor",4,IF('EVALUACIÓN 19-21'!Q310="Moderado",3,IF('EVALUACIÓN 19-21'!Q310="Menor",2,IF('EVALUACIÓN 19-21'!Q310="Insignificante",1)))))</f>
        <v>0</v>
      </c>
      <c r="O303" s="31" t="str">
        <f t="shared" si="17"/>
        <v>FALSOFALSO</v>
      </c>
      <c r="Q303" s="31" t="b">
        <f>IF('EVALUACIÓN 19-21'!W310="Casi Seguro",5,IF('EVALUACIÓN 19-21'!W310="Probable",4,IF('EVALUACIÓN 19-21'!W310="Posible",3,IF('EVALUACIÓN 19-21'!W310="Improbable",2,IF('EVALUACIÓN 19-21'!W310="Raro",1)))))</f>
        <v>0</v>
      </c>
      <c r="R303" s="31" t="b">
        <f>IF('EVALUACIÓN 19-21'!X310="Severo",5,IF('EVALUACIÓN 19-21'!X310="Mayor",4,IF('EVALUACIÓN 19-21'!X310="Moderado",3,IF('EVALUACIÓN 19-21'!X310="Menor",2,IF('EVALUACIÓN 19-21'!X310="Insignificante",1)))))</f>
        <v>0</v>
      </c>
      <c r="S303" s="31" t="str">
        <f t="shared" si="18"/>
        <v>FALSOFALSO</v>
      </c>
      <c r="U303" s="31" t="b">
        <f>IF('EVALUACIÓN 22'!O310="Casi Seguro",5,IF('EVALUACIÓN 22'!O310="Probable",4,IF('EVALUACIÓN 22'!O310="Posible",3,IF('EVALUACIÓN 22'!O310="Improbable",2,IF('EVALUACIÓN 22'!O310="Raro",1)))))</f>
        <v>0</v>
      </c>
      <c r="V303" s="31" t="b">
        <f>IF('EVALUACIÓN 22'!P310="Severo",5,IF('EVALUACIÓN 22'!P310="Mayor",4,IF('EVALUACIÓN 22'!P310="Moderado",3,IF('EVALUACIÓN 22'!P310="Menor",2,IF('EVALUACIÓN 22'!P310="Insignificante",1)))))</f>
        <v>0</v>
      </c>
      <c r="W303" s="31" t="str">
        <f t="shared" si="19"/>
        <v>FALSOFALSO</v>
      </c>
    </row>
    <row r="304" spans="9:23" x14ac:dyDescent="0.2">
      <c r="I304" s="31" t="b">
        <f>IF('EVALUACIÓN 19-21'!I311="Casi Seguro",5,IF('EVALUACIÓN 19-21'!I311="Probable",4,IF('EVALUACIÓN 19-21'!I311="Posible",3,IF('EVALUACIÓN 19-21'!I311="Improbable",2,IF('EVALUACIÓN 19-21'!I311="Raro",1)))))</f>
        <v>0</v>
      </c>
      <c r="J304" s="31" t="b">
        <f>IF('EVALUACIÓN 19-21'!J311="Severo",5,IF('EVALUACIÓN 19-21'!J311="Mayor",4,IF('EVALUACIÓN 19-21'!J311="Moderado",3,IF('EVALUACIÓN 19-21'!J311="Menor",2,IF('EVALUACIÓN 19-21'!J311="Insignificante",1)))))</f>
        <v>0</v>
      </c>
      <c r="K304" s="31" t="str">
        <f t="shared" si="16"/>
        <v>FALSOFALSO</v>
      </c>
      <c r="L304" s="32"/>
      <c r="M304" s="31" t="b">
        <f>IF('EVALUACIÓN 19-21'!P311="Casi Seguro",5,IF('EVALUACIÓN 19-21'!P311="Probable",4,IF('EVALUACIÓN 19-21'!P311="Posible",3,IF('EVALUACIÓN 19-21'!P311="Improbable",2,IF('EVALUACIÓN 19-21'!P311="Raro",1)))))</f>
        <v>0</v>
      </c>
      <c r="N304" s="31" t="b">
        <f>IF('EVALUACIÓN 19-21'!Q311="Severo",5,IF('EVALUACIÓN 19-21'!Q311="Mayor",4,IF('EVALUACIÓN 19-21'!Q311="Moderado",3,IF('EVALUACIÓN 19-21'!Q311="Menor",2,IF('EVALUACIÓN 19-21'!Q311="Insignificante",1)))))</f>
        <v>0</v>
      </c>
      <c r="O304" s="31" t="str">
        <f t="shared" si="17"/>
        <v>FALSOFALSO</v>
      </c>
      <c r="Q304" s="31" t="b">
        <f>IF('EVALUACIÓN 19-21'!W311="Casi Seguro",5,IF('EVALUACIÓN 19-21'!W311="Probable",4,IF('EVALUACIÓN 19-21'!W311="Posible",3,IF('EVALUACIÓN 19-21'!W311="Improbable",2,IF('EVALUACIÓN 19-21'!W311="Raro",1)))))</f>
        <v>0</v>
      </c>
      <c r="R304" s="31" t="b">
        <f>IF('EVALUACIÓN 19-21'!X311="Severo",5,IF('EVALUACIÓN 19-21'!X311="Mayor",4,IF('EVALUACIÓN 19-21'!X311="Moderado",3,IF('EVALUACIÓN 19-21'!X311="Menor",2,IF('EVALUACIÓN 19-21'!X311="Insignificante",1)))))</f>
        <v>0</v>
      </c>
      <c r="S304" s="31" t="str">
        <f t="shared" si="18"/>
        <v>FALSOFALSO</v>
      </c>
      <c r="U304" s="31" t="b">
        <f>IF('EVALUACIÓN 22'!O311="Casi Seguro",5,IF('EVALUACIÓN 22'!O311="Probable",4,IF('EVALUACIÓN 22'!O311="Posible",3,IF('EVALUACIÓN 22'!O311="Improbable",2,IF('EVALUACIÓN 22'!O311="Raro",1)))))</f>
        <v>0</v>
      </c>
      <c r="V304" s="31" t="b">
        <f>IF('EVALUACIÓN 22'!P311="Severo",5,IF('EVALUACIÓN 22'!P311="Mayor",4,IF('EVALUACIÓN 22'!P311="Moderado",3,IF('EVALUACIÓN 22'!P311="Menor",2,IF('EVALUACIÓN 22'!P311="Insignificante",1)))))</f>
        <v>0</v>
      </c>
      <c r="W304" s="31" t="str">
        <f t="shared" si="19"/>
        <v>FALSOFALSO</v>
      </c>
    </row>
    <row r="305" spans="9:23" x14ac:dyDescent="0.2">
      <c r="I305" s="31" t="b">
        <f>IF('EVALUACIÓN 19-21'!I312="Casi Seguro",5,IF('EVALUACIÓN 19-21'!I312="Probable",4,IF('EVALUACIÓN 19-21'!I312="Posible",3,IF('EVALUACIÓN 19-21'!I312="Improbable",2,IF('EVALUACIÓN 19-21'!I312="Raro",1)))))</f>
        <v>0</v>
      </c>
      <c r="J305" s="31" t="b">
        <f>IF('EVALUACIÓN 19-21'!J312="Severo",5,IF('EVALUACIÓN 19-21'!J312="Mayor",4,IF('EVALUACIÓN 19-21'!J312="Moderado",3,IF('EVALUACIÓN 19-21'!J312="Menor",2,IF('EVALUACIÓN 19-21'!J312="Insignificante",1)))))</f>
        <v>0</v>
      </c>
      <c r="K305" s="31" t="str">
        <f t="shared" si="16"/>
        <v>FALSOFALSO</v>
      </c>
      <c r="L305" s="32"/>
      <c r="M305" s="31" t="b">
        <f>IF('EVALUACIÓN 19-21'!P312="Casi Seguro",5,IF('EVALUACIÓN 19-21'!P312="Probable",4,IF('EVALUACIÓN 19-21'!P312="Posible",3,IF('EVALUACIÓN 19-21'!P312="Improbable",2,IF('EVALUACIÓN 19-21'!P312="Raro",1)))))</f>
        <v>0</v>
      </c>
      <c r="N305" s="31" t="b">
        <f>IF('EVALUACIÓN 19-21'!Q312="Severo",5,IF('EVALUACIÓN 19-21'!Q312="Mayor",4,IF('EVALUACIÓN 19-21'!Q312="Moderado",3,IF('EVALUACIÓN 19-21'!Q312="Menor",2,IF('EVALUACIÓN 19-21'!Q312="Insignificante",1)))))</f>
        <v>0</v>
      </c>
      <c r="O305" s="31" t="str">
        <f t="shared" si="17"/>
        <v>FALSOFALSO</v>
      </c>
      <c r="Q305" s="31" t="b">
        <f>IF('EVALUACIÓN 19-21'!W312="Casi Seguro",5,IF('EVALUACIÓN 19-21'!W312="Probable",4,IF('EVALUACIÓN 19-21'!W312="Posible",3,IF('EVALUACIÓN 19-21'!W312="Improbable",2,IF('EVALUACIÓN 19-21'!W312="Raro",1)))))</f>
        <v>0</v>
      </c>
      <c r="R305" s="31" t="b">
        <f>IF('EVALUACIÓN 19-21'!X312="Severo",5,IF('EVALUACIÓN 19-21'!X312="Mayor",4,IF('EVALUACIÓN 19-21'!X312="Moderado",3,IF('EVALUACIÓN 19-21'!X312="Menor",2,IF('EVALUACIÓN 19-21'!X312="Insignificante",1)))))</f>
        <v>0</v>
      </c>
      <c r="S305" s="31" t="str">
        <f t="shared" si="18"/>
        <v>FALSOFALSO</v>
      </c>
      <c r="U305" s="31" t="b">
        <f>IF('EVALUACIÓN 22'!O312="Casi Seguro",5,IF('EVALUACIÓN 22'!O312="Probable",4,IF('EVALUACIÓN 22'!O312="Posible",3,IF('EVALUACIÓN 22'!O312="Improbable",2,IF('EVALUACIÓN 22'!O312="Raro",1)))))</f>
        <v>0</v>
      </c>
      <c r="V305" s="31" t="b">
        <f>IF('EVALUACIÓN 22'!P312="Severo",5,IF('EVALUACIÓN 22'!P312="Mayor",4,IF('EVALUACIÓN 22'!P312="Moderado",3,IF('EVALUACIÓN 22'!P312="Menor",2,IF('EVALUACIÓN 22'!P312="Insignificante",1)))))</f>
        <v>0</v>
      </c>
      <c r="W305" s="31" t="str">
        <f t="shared" si="19"/>
        <v>FALSOFALSO</v>
      </c>
    </row>
    <row r="306" spans="9:23" x14ac:dyDescent="0.2">
      <c r="I306" s="31" t="b">
        <f>IF('EVALUACIÓN 19-21'!I313="Casi Seguro",5,IF('EVALUACIÓN 19-21'!I313="Probable",4,IF('EVALUACIÓN 19-21'!I313="Posible",3,IF('EVALUACIÓN 19-21'!I313="Improbable",2,IF('EVALUACIÓN 19-21'!I313="Raro",1)))))</f>
        <v>0</v>
      </c>
      <c r="J306" s="31" t="b">
        <f>IF('EVALUACIÓN 19-21'!J313="Severo",5,IF('EVALUACIÓN 19-21'!J313="Mayor",4,IF('EVALUACIÓN 19-21'!J313="Moderado",3,IF('EVALUACIÓN 19-21'!J313="Menor",2,IF('EVALUACIÓN 19-21'!J313="Insignificante",1)))))</f>
        <v>0</v>
      </c>
      <c r="K306" s="31" t="str">
        <f t="shared" si="16"/>
        <v>FALSOFALSO</v>
      </c>
      <c r="L306" s="32"/>
      <c r="M306" s="31" t="b">
        <f>IF('EVALUACIÓN 19-21'!P313="Casi Seguro",5,IF('EVALUACIÓN 19-21'!P313="Probable",4,IF('EVALUACIÓN 19-21'!P313="Posible",3,IF('EVALUACIÓN 19-21'!P313="Improbable",2,IF('EVALUACIÓN 19-21'!P313="Raro",1)))))</f>
        <v>0</v>
      </c>
      <c r="N306" s="31" t="b">
        <f>IF('EVALUACIÓN 19-21'!Q313="Severo",5,IF('EVALUACIÓN 19-21'!Q313="Mayor",4,IF('EVALUACIÓN 19-21'!Q313="Moderado",3,IF('EVALUACIÓN 19-21'!Q313="Menor",2,IF('EVALUACIÓN 19-21'!Q313="Insignificante",1)))))</f>
        <v>0</v>
      </c>
      <c r="O306" s="31" t="str">
        <f t="shared" si="17"/>
        <v>FALSOFALSO</v>
      </c>
      <c r="Q306" s="31" t="b">
        <f>IF('EVALUACIÓN 19-21'!W313="Casi Seguro",5,IF('EVALUACIÓN 19-21'!W313="Probable",4,IF('EVALUACIÓN 19-21'!W313="Posible",3,IF('EVALUACIÓN 19-21'!W313="Improbable",2,IF('EVALUACIÓN 19-21'!W313="Raro",1)))))</f>
        <v>0</v>
      </c>
      <c r="R306" s="31" t="b">
        <f>IF('EVALUACIÓN 19-21'!X313="Severo",5,IF('EVALUACIÓN 19-21'!X313="Mayor",4,IF('EVALUACIÓN 19-21'!X313="Moderado",3,IF('EVALUACIÓN 19-21'!X313="Menor",2,IF('EVALUACIÓN 19-21'!X313="Insignificante",1)))))</f>
        <v>0</v>
      </c>
      <c r="S306" s="31" t="str">
        <f t="shared" si="18"/>
        <v>FALSOFALSO</v>
      </c>
      <c r="U306" s="31" t="b">
        <f>IF('EVALUACIÓN 22'!O313="Casi Seguro",5,IF('EVALUACIÓN 22'!O313="Probable",4,IF('EVALUACIÓN 22'!O313="Posible",3,IF('EVALUACIÓN 22'!O313="Improbable",2,IF('EVALUACIÓN 22'!O313="Raro",1)))))</f>
        <v>0</v>
      </c>
      <c r="V306" s="31" t="b">
        <f>IF('EVALUACIÓN 22'!P313="Severo",5,IF('EVALUACIÓN 22'!P313="Mayor",4,IF('EVALUACIÓN 22'!P313="Moderado",3,IF('EVALUACIÓN 22'!P313="Menor",2,IF('EVALUACIÓN 22'!P313="Insignificante",1)))))</f>
        <v>0</v>
      </c>
      <c r="W306" s="31" t="str">
        <f t="shared" si="19"/>
        <v>FALSOFALSO</v>
      </c>
    </row>
    <row r="307" spans="9:23" x14ac:dyDescent="0.2">
      <c r="I307" s="31" t="b">
        <f>IF('EVALUACIÓN 19-21'!I314="Casi Seguro",5,IF('EVALUACIÓN 19-21'!I314="Probable",4,IF('EVALUACIÓN 19-21'!I314="Posible",3,IF('EVALUACIÓN 19-21'!I314="Improbable",2,IF('EVALUACIÓN 19-21'!I314="Raro",1)))))</f>
        <v>0</v>
      </c>
      <c r="J307" s="31" t="b">
        <f>IF('EVALUACIÓN 19-21'!J314="Severo",5,IF('EVALUACIÓN 19-21'!J314="Mayor",4,IF('EVALUACIÓN 19-21'!J314="Moderado",3,IF('EVALUACIÓN 19-21'!J314="Menor",2,IF('EVALUACIÓN 19-21'!J314="Insignificante",1)))))</f>
        <v>0</v>
      </c>
      <c r="K307" s="31" t="str">
        <f t="shared" si="16"/>
        <v>FALSOFALSO</v>
      </c>
      <c r="L307" s="32"/>
      <c r="M307" s="31" t="b">
        <f>IF('EVALUACIÓN 19-21'!P314="Casi Seguro",5,IF('EVALUACIÓN 19-21'!P314="Probable",4,IF('EVALUACIÓN 19-21'!P314="Posible",3,IF('EVALUACIÓN 19-21'!P314="Improbable",2,IF('EVALUACIÓN 19-21'!P314="Raro",1)))))</f>
        <v>0</v>
      </c>
      <c r="N307" s="31" t="b">
        <f>IF('EVALUACIÓN 19-21'!Q314="Severo",5,IF('EVALUACIÓN 19-21'!Q314="Mayor",4,IF('EVALUACIÓN 19-21'!Q314="Moderado",3,IF('EVALUACIÓN 19-21'!Q314="Menor",2,IF('EVALUACIÓN 19-21'!Q314="Insignificante",1)))))</f>
        <v>0</v>
      </c>
      <c r="O307" s="31" t="str">
        <f t="shared" si="17"/>
        <v>FALSOFALSO</v>
      </c>
      <c r="Q307" s="31" t="b">
        <f>IF('EVALUACIÓN 19-21'!W314="Casi Seguro",5,IF('EVALUACIÓN 19-21'!W314="Probable",4,IF('EVALUACIÓN 19-21'!W314="Posible",3,IF('EVALUACIÓN 19-21'!W314="Improbable",2,IF('EVALUACIÓN 19-21'!W314="Raro",1)))))</f>
        <v>0</v>
      </c>
      <c r="R307" s="31" t="b">
        <f>IF('EVALUACIÓN 19-21'!X314="Severo",5,IF('EVALUACIÓN 19-21'!X314="Mayor",4,IF('EVALUACIÓN 19-21'!X314="Moderado",3,IF('EVALUACIÓN 19-21'!X314="Menor",2,IF('EVALUACIÓN 19-21'!X314="Insignificante",1)))))</f>
        <v>0</v>
      </c>
      <c r="S307" s="31" t="str">
        <f t="shared" si="18"/>
        <v>FALSOFALSO</v>
      </c>
      <c r="U307" s="31" t="b">
        <f>IF('EVALUACIÓN 22'!O314="Casi Seguro",5,IF('EVALUACIÓN 22'!O314="Probable",4,IF('EVALUACIÓN 22'!O314="Posible",3,IF('EVALUACIÓN 22'!O314="Improbable",2,IF('EVALUACIÓN 22'!O314="Raro",1)))))</f>
        <v>0</v>
      </c>
      <c r="V307" s="31" t="b">
        <f>IF('EVALUACIÓN 22'!P314="Severo",5,IF('EVALUACIÓN 22'!P314="Mayor",4,IF('EVALUACIÓN 22'!P314="Moderado",3,IF('EVALUACIÓN 22'!P314="Menor",2,IF('EVALUACIÓN 22'!P314="Insignificante",1)))))</f>
        <v>0</v>
      </c>
      <c r="W307" s="31" t="str">
        <f t="shared" si="19"/>
        <v>FALSOFALSO</v>
      </c>
    </row>
    <row r="308" spans="9:23" x14ac:dyDescent="0.2">
      <c r="I308" s="31" t="b">
        <f>IF('EVALUACIÓN 19-21'!I315="Casi Seguro",5,IF('EVALUACIÓN 19-21'!I315="Probable",4,IF('EVALUACIÓN 19-21'!I315="Posible",3,IF('EVALUACIÓN 19-21'!I315="Improbable",2,IF('EVALUACIÓN 19-21'!I315="Raro",1)))))</f>
        <v>0</v>
      </c>
      <c r="J308" s="31" t="b">
        <f>IF('EVALUACIÓN 19-21'!J315="Severo",5,IF('EVALUACIÓN 19-21'!J315="Mayor",4,IF('EVALUACIÓN 19-21'!J315="Moderado",3,IF('EVALUACIÓN 19-21'!J315="Menor",2,IF('EVALUACIÓN 19-21'!J315="Insignificante",1)))))</f>
        <v>0</v>
      </c>
      <c r="K308" s="31" t="str">
        <f t="shared" si="16"/>
        <v>FALSOFALSO</v>
      </c>
      <c r="L308" s="32"/>
      <c r="M308" s="31" t="b">
        <f>IF('EVALUACIÓN 19-21'!P315="Casi Seguro",5,IF('EVALUACIÓN 19-21'!P315="Probable",4,IF('EVALUACIÓN 19-21'!P315="Posible",3,IF('EVALUACIÓN 19-21'!P315="Improbable",2,IF('EVALUACIÓN 19-21'!P315="Raro",1)))))</f>
        <v>0</v>
      </c>
      <c r="N308" s="31" t="b">
        <f>IF('EVALUACIÓN 19-21'!Q315="Severo",5,IF('EVALUACIÓN 19-21'!Q315="Mayor",4,IF('EVALUACIÓN 19-21'!Q315="Moderado",3,IF('EVALUACIÓN 19-21'!Q315="Menor",2,IF('EVALUACIÓN 19-21'!Q315="Insignificante",1)))))</f>
        <v>0</v>
      </c>
      <c r="O308" s="31" t="str">
        <f t="shared" si="17"/>
        <v>FALSOFALSO</v>
      </c>
      <c r="Q308" s="31" t="b">
        <f>IF('EVALUACIÓN 19-21'!W315="Casi Seguro",5,IF('EVALUACIÓN 19-21'!W315="Probable",4,IF('EVALUACIÓN 19-21'!W315="Posible",3,IF('EVALUACIÓN 19-21'!W315="Improbable",2,IF('EVALUACIÓN 19-21'!W315="Raro",1)))))</f>
        <v>0</v>
      </c>
      <c r="R308" s="31" t="b">
        <f>IF('EVALUACIÓN 19-21'!X315="Severo",5,IF('EVALUACIÓN 19-21'!X315="Mayor",4,IF('EVALUACIÓN 19-21'!X315="Moderado",3,IF('EVALUACIÓN 19-21'!X315="Menor",2,IF('EVALUACIÓN 19-21'!X315="Insignificante",1)))))</f>
        <v>0</v>
      </c>
      <c r="S308" s="31" t="str">
        <f t="shared" si="18"/>
        <v>FALSOFALSO</v>
      </c>
      <c r="U308" s="31" t="b">
        <f>IF('EVALUACIÓN 22'!O315="Casi Seguro",5,IF('EVALUACIÓN 22'!O315="Probable",4,IF('EVALUACIÓN 22'!O315="Posible",3,IF('EVALUACIÓN 22'!O315="Improbable",2,IF('EVALUACIÓN 22'!O315="Raro",1)))))</f>
        <v>0</v>
      </c>
      <c r="V308" s="31" t="b">
        <f>IF('EVALUACIÓN 22'!P315="Severo",5,IF('EVALUACIÓN 22'!P315="Mayor",4,IF('EVALUACIÓN 22'!P315="Moderado",3,IF('EVALUACIÓN 22'!P315="Menor",2,IF('EVALUACIÓN 22'!P315="Insignificante",1)))))</f>
        <v>0</v>
      </c>
      <c r="W308" s="31" t="str">
        <f t="shared" si="19"/>
        <v>FALSOFALSO</v>
      </c>
    </row>
    <row r="309" spans="9:23" x14ac:dyDescent="0.2">
      <c r="I309" s="31" t="b">
        <f>IF('EVALUACIÓN 19-21'!I316="Casi Seguro",5,IF('EVALUACIÓN 19-21'!I316="Probable",4,IF('EVALUACIÓN 19-21'!I316="Posible",3,IF('EVALUACIÓN 19-21'!I316="Improbable",2,IF('EVALUACIÓN 19-21'!I316="Raro",1)))))</f>
        <v>0</v>
      </c>
      <c r="J309" s="31" t="b">
        <f>IF('EVALUACIÓN 19-21'!J316="Severo",5,IF('EVALUACIÓN 19-21'!J316="Mayor",4,IF('EVALUACIÓN 19-21'!J316="Moderado",3,IF('EVALUACIÓN 19-21'!J316="Menor",2,IF('EVALUACIÓN 19-21'!J316="Insignificante",1)))))</f>
        <v>0</v>
      </c>
      <c r="K309" s="31" t="str">
        <f t="shared" si="16"/>
        <v>FALSOFALSO</v>
      </c>
      <c r="L309" s="32"/>
      <c r="M309" s="31" t="b">
        <f>IF('EVALUACIÓN 19-21'!P316="Casi Seguro",5,IF('EVALUACIÓN 19-21'!P316="Probable",4,IF('EVALUACIÓN 19-21'!P316="Posible",3,IF('EVALUACIÓN 19-21'!P316="Improbable",2,IF('EVALUACIÓN 19-21'!P316="Raro",1)))))</f>
        <v>0</v>
      </c>
      <c r="N309" s="31" t="b">
        <f>IF('EVALUACIÓN 19-21'!Q316="Severo",5,IF('EVALUACIÓN 19-21'!Q316="Mayor",4,IF('EVALUACIÓN 19-21'!Q316="Moderado",3,IF('EVALUACIÓN 19-21'!Q316="Menor",2,IF('EVALUACIÓN 19-21'!Q316="Insignificante",1)))))</f>
        <v>0</v>
      </c>
      <c r="O309" s="31" t="str">
        <f t="shared" si="17"/>
        <v>FALSOFALSO</v>
      </c>
      <c r="Q309" s="31" t="b">
        <f>IF('EVALUACIÓN 19-21'!W316="Casi Seguro",5,IF('EVALUACIÓN 19-21'!W316="Probable",4,IF('EVALUACIÓN 19-21'!W316="Posible",3,IF('EVALUACIÓN 19-21'!W316="Improbable",2,IF('EVALUACIÓN 19-21'!W316="Raro",1)))))</f>
        <v>0</v>
      </c>
      <c r="R309" s="31" t="b">
        <f>IF('EVALUACIÓN 19-21'!X316="Severo",5,IF('EVALUACIÓN 19-21'!X316="Mayor",4,IF('EVALUACIÓN 19-21'!X316="Moderado",3,IF('EVALUACIÓN 19-21'!X316="Menor",2,IF('EVALUACIÓN 19-21'!X316="Insignificante",1)))))</f>
        <v>0</v>
      </c>
      <c r="S309" s="31" t="str">
        <f t="shared" si="18"/>
        <v>FALSOFALSO</v>
      </c>
      <c r="U309" s="31" t="b">
        <f>IF('EVALUACIÓN 22'!O316="Casi Seguro",5,IF('EVALUACIÓN 22'!O316="Probable",4,IF('EVALUACIÓN 22'!O316="Posible",3,IF('EVALUACIÓN 22'!O316="Improbable",2,IF('EVALUACIÓN 22'!O316="Raro",1)))))</f>
        <v>0</v>
      </c>
      <c r="V309" s="31" t="b">
        <f>IF('EVALUACIÓN 22'!P316="Severo",5,IF('EVALUACIÓN 22'!P316="Mayor",4,IF('EVALUACIÓN 22'!P316="Moderado",3,IF('EVALUACIÓN 22'!P316="Menor",2,IF('EVALUACIÓN 22'!P316="Insignificante",1)))))</f>
        <v>0</v>
      </c>
      <c r="W309" s="31" t="str">
        <f t="shared" si="19"/>
        <v>FALSOFALSO</v>
      </c>
    </row>
    <row r="310" spans="9:23" x14ac:dyDescent="0.2">
      <c r="I310" s="31" t="b">
        <f>IF('EVALUACIÓN 19-21'!I317="Casi Seguro",5,IF('EVALUACIÓN 19-21'!I317="Probable",4,IF('EVALUACIÓN 19-21'!I317="Posible",3,IF('EVALUACIÓN 19-21'!I317="Improbable",2,IF('EVALUACIÓN 19-21'!I317="Raro",1)))))</f>
        <v>0</v>
      </c>
      <c r="J310" s="31" t="b">
        <f>IF('EVALUACIÓN 19-21'!J317="Severo",5,IF('EVALUACIÓN 19-21'!J317="Mayor",4,IF('EVALUACIÓN 19-21'!J317="Moderado",3,IF('EVALUACIÓN 19-21'!J317="Menor",2,IF('EVALUACIÓN 19-21'!J317="Insignificante",1)))))</f>
        <v>0</v>
      </c>
      <c r="K310" s="31" t="str">
        <f t="shared" si="16"/>
        <v>FALSOFALSO</v>
      </c>
      <c r="L310" s="32"/>
      <c r="M310" s="31" t="b">
        <f>IF('EVALUACIÓN 19-21'!P317="Casi Seguro",5,IF('EVALUACIÓN 19-21'!P317="Probable",4,IF('EVALUACIÓN 19-21'!P317="Posible",3,IF('EVALUACIÓN 19-21'!P317="Improbable",2,IF('EVALUACIÓN 19-21'!P317="Raro",1)))))</f>
        <v>0</v>
      </c>
      <c r="N310" s="31" t="b">
        <f>IF('EVALUACIÓN 19-21'!Q317="Severo",5,IF('EVALUACIÓN 19-21'!Q317="Mayor",4,IF('EVALUACIÓN 19-21'!Q317="Moderado",3,IF('EVALUACIÓN 19-21'!Q317="Menor",2,IF('EVALUACIÓN 19-21'!Q317="Insignificante",1)))))</f>
        <v>0</v>
      </c>
      <c r="O310" s="31" t="str">
        <f t="shared" si="17"/>
        <v>FALSOFALSO</v>
      </c>
      <c r="Q310" s="31" t="b">
        <f>IF('EVALUACIÓN 19-21'!W317="Casi Seguro",5,IF('EVALUACIÓN 19-21'!W317="Probable",4,IF('EVALUACIÓN 19-21'!W317="Posible",3,IF('EVALUACIÓN 19-21'!W317="Improbable",2,IF('EVALUACIÓN 19-21'!W317="Raro",1)))))</f>
        <v>0</v>
      </c>
      <c r="R310" s="31" t="b">
        <f>IF('EVALUACIÓN 19-21'!X317="Severo",5,IF('EVALUACIÓN 19-21'!X317="Mayor",4,IF('EVALUACIÓN 19-21'!X317="Moderado",3,IF('EVALUACIÓN 19-21'!X317="Menor",2,IF('EVALUACIÓN 19-21'!X317="Insignificante",1)))))</f>
        <v>0</v>
      </c>
      <c r="S310" s="31" t="str">
        <f t="shared" si="18"/>
        <v>FALSOFALSO</v>
      </c>
      <c r="U310" s="31" t="b">
        <f>IF('EVALUACIÓN 22'!O317="Casi Seguro",5,IF('EVALUACIÓN 22'!O317="Probable",4,IF('EVALUACIÓN 22'!O317="Posible",3,IF('EVALUACIÓN 22'!O317="Improbable",2,IF('EVALUACIÓN 22'!O317="Raro",1)))))</f>
        <v>0</v>
      </c>
      <c r="V310" s="31" t="b">
        <f>IF('EVALUACIÓN 22'!P317="Severo",5,IF('EVALUACIÓN 22'!P317="Mayor",4,IF('EVALUACIÓN 22'!P317="Moderado",3,IF('EVALUACIÓN 22'!P317="Menor",2,IF('EVALUACIÓN 22'!P317="Insignificante",1)))))</f>
        <v>0</v>
      </c>
      <c r="W310" s="31" t="str">
        <f t="shared" si="19"/>
        <v>FALSOFALSO</v>
      </c>
    </row>
    <row r="311" spans="9:23" x14ac:dyDescent="0.2">
      <c r="I311" s="31" t="b">
        <f>IF('EVALUACIÓN 19-21'!I318="Casi Seguro",5,IF('EVALUACIÓN 19-21'!I318="Probable",4,IF('EVALUACIÓN 19-21'!I318="Posible",3,IF('EVALUACIÓN 19-21'!I318="Improbable",2,IF('EVALUACIÓN 19-21'!I318="Raro",1)))))</f>
        <v>0</v>
      </c>
      <c r="J311" s="31" t="b">
        <f>IF('EVALUACIÓN 19-21'!J318="Severo",5,IF('EVALUACIÓN 19-21'!J318="Mayor",4,IF('EVALUACIÓN 19-21'!J318="Moderado",3,IF('EVALUACIÓN 19-21'!J318="Menor",2,IF('EVALUACIÓN 19-21'!J318="Insignificante",1)))))</f>
        <v>0</v>
      </c>
      <c r="K311" s="31" t="str">
        <f t="shared" si="16"/>
        <v>FALSOFALSO</v>
      </c>
      <c r="L311" s="32"/>
      <c r="M311" s="31" t="b">
        <f>IF('EVALUACIÓN 19-21'!P318="Casi Seguro",5,IF('EVALUACIÓN 19-21'!P318="Probable",4,IF('EVALUACIÓN 19-21'!P318="Posible",3,IF('EVALUACIÓN 19-21'!P318="Improbable",2,IF('EVALUACIÓN 19-21'!P318="Raro",1)))))</f>
        <v>0</v>
      </c>
      <c r="N311" s="31" t="b">
        <f>IF('EVALUACIÓN 19-21'!Q318="Severo",5,IF('EVALUACIÓN 19-21'!Q318="Mayor",4,IF('EVALUACIÓN 19-21'!Q318="Moderado",3,IF('EVALUACIÓN 19-21'!Q318="Menor",2,IF('EVALUACIÓN 19-21'!Q318="Insignificante",1)))))</f>
        <v>0</v>
      </c>
      <c r="O311" s="31" t="str">
        <f t="shared" si="17"/>
        <v>FALSOFALSO</v>
      </c>
      <c r="Q311" s="31" t="b">
        <f>IF('EVALUACIÓN 19-21'!W318="Casi Seguro",5,IF('EVALUACIÓN 19-21'!W318="Probable",4,IF('EVALUACIÓN 19-21'!W318="Posible",3,IF('EVALUACIÓN 19-21'!W318="Improbable",2,IF('EVALUACIÓN 19-21'!W318="Raro",1)))))</f>
        <v>0</v>
      </c>
      <c r="R311" s="31" t="b">
        <f>IF('EVALUACIÓN 19-21'!X318="Severo",5,IF('EVALUACIÓN 19-21'!X318="Mayor",4,IF('EVALUACIÓN 19-21'!X318="Moderado",3,IF('EVALUACIÓN 19-21'!X318="Menor",2,IF('EVALUACIÓN 19-21'!X318="Insignificante",1)))))</f>
        <v>0</v>
      </c>
      <c r="S311" s="31" t="str">
        <f t="shared" si="18"/>
        <v>FALSOFALSO</v>
      </c>
      <c r="U311" s="31" t="b">
        <f>IF('EVALUACIÓN 22'!O318="Casi Seguro",5,IF('EVALUACIÓN 22'!O318="Probable",4,IF('EVALUACIÓN 22'!O318="Posible",3,IF('EVALUACIÓN 22'!O318="Improbable",2,IF('EVALUACIÓN 22'!O318="Raro",1)))))</f>
        <v>0</v>
      </c>
      <c r="V311" s="31" t="b">
        <f>IF('EVALUACIÓN 22'!P318="Severo",5,IF('EVALUACIÓN 22'!P318="Mayor",4,IF('EVALUACIÓN 22'!P318="Moderado",3,IF('EVALUACIÓN 22'!P318="Menor",2,IF('EVALUACIÓN 22'!P318="Insignificante",1)))))</f>
        <v>0</v>
      </c>
      <c r="W311" s="31" t="str">
        <f t="shared" si="19"/>
        <v>FALSOFALSO</v>
      </c>
    </row>
    <row r="312" spans="9:23" x14ac:dyDescent="0.2">
      <c r="I312" s="31" t="b">
        <f>IF('EVALUACIÓN 19-21'!I319="Casi Seguro",5,IF('EVALUACIÓN 19-21'!I319="Probable",4,IF('EVALUACIÓN 19-21'!I319="Posible",3,IF('EVALUACIÓN 19-21'!I319="Improbable",2,IF('EVALUACIÓN 19-21'!I319="Raro",1)))))</f>
        <v>0</v>
      </c>
      <c r="J312" s="31" t="b">
        <f>IF('EVALUACIÓN 19-21'!J319="Severo",5,IF('EVALUACIÓN 19-21'!J319="Mayor",4,IF('EVALUACIÓN 19-21'!J319="Moderado",3,IF('EVALUACIÓN 19-21'!J319="Menor",2,IF('EVALUACIÓN 19-21'!J319="Insignificante",1)))))</f>
        <v>0</v>
      </c>
      <c r="K312" s="31" t="str">
        <f t="shared" si="16"/>
        <v>FALSOFALSO</v>
      </c>
      <c r="L312" s="32"/>
      <c r="M312" s="31" t="b">
        <f>IF('EVALUACIÓN 19-21'!P319="Casi Seguro",5,IF('EVALUACIÓN 19-21'!P319="Probable",4,IF('EVALUACIÓN 19-21'!P319="Posible",3,IF('EVALUACIÓN 19-21'!P319="Improbable",2,IF('EVALUACIÓN 19-21'!P319="Raro",1)))))</f>
        <v>0</v>
      </c>
      <c r="N312" s="31" t="b">
        <f>IF('EVALUACIÓN 19-21'!Q319="Severo",5,IF('EVALUACIÓN 19-21'!Q319="Mayor",4,IF('EVALUACIÓN 19-21'!Q319="Moderado",3,IF('EVALUACIÓN 19-21'!Q319="Menor",2,IF('EVALUACIÓN 19-21'!Q319="Insignificante",1)))))</f>
        <v>0</v>
      </c>
      <c r="O312" s="31" t="str">
        <f t="shared" si="17"/>
        <v>FALSOFALSO</v>
      </c>
      <c r="Q312" s="31" t="b">
        <f>IF('EVALUACIÓN 19-21'!W319="Casi Seguro",5,IF('EVALUACIÓN 19-21'!W319="Probable",4,IF('EVALUACIÓN 19-21'!W319="Posible",3,IF('EVALUACIÓN 19-21'!W319="Improbable",2,IF('EVALUACIÓN 19-21'!W319="Raro",1)))))</f>
        <v>0</v>
      </c>
      <c r="R312" s="31" t="b">
        <f>IF('EVALUACIÓN 19-21'!X319="Severo",5,IF('EVALUACIÓN 19-21'!X319="Mayor",4,IF('EVALUACIÓN 19-21'!X319="Moderado",3,IF('EVALUACIÓN 19-21'!X319="Menor",2,IF('EVALUACIÓN 19-21'!X319="Insignificante",1)))))</f>
        <v>0</v>
      </c>
      <c r="S312" s="31" t="str">
        <f t="shared" si="18"/>
        <v>FALSOFALSO</v>
      </c>
      <c r="U312" s="31" t="b">
        <f>IF('EVALUACIÓN 22'!O319="Casi Seguro",5,IF('EVALUACIÓN 22'!O319="Probable",4,IF('EVALUACIÓN 22'!O319="Posible",3,IF('EVALUACIÓN 22'!O319="Improbable",2,IF('EVALUACIÓN 22'!O319="Raro",1)))))</f>
        <v>0</v>
      </c>
      <c r="V312" s="31" t="b">
        <f>IF('EVALUACIÓN 22'!P319="Severo",5,IF('EVALUACIÓN 22'!P319="Mayor",4,IF('EVALUACIÓN 22'!P319="Moderado",3,IF('EVALUACIÓN 22'!P319="Menor",2,IF('EVALUACIÓN 22'!P319="Insignificante",1)))))</f>
        <v>0</v>
      </c>
      <c r="W312" s="31" t="str">
        <f t="shared" si="19"/>
        <v>FALSOFALSO</v>
      </c>
    </row>
    <row r="313" spans="9:23" x14ac:dyDescent="0.2">
      <c r="I313" s="31" t="b">
        <f>IF('EVALUACIÓN 19-21'!I320="Casi Seguro",5,IF('EVALUACIÓN 19-21'!I320="Probable",4,IF('EVALUACIÓN 19-21'!I320="Posible",3,IF('EVALUACIÓN 19-21'!I320="Improbable",2,IF('EVALUACIÓN 19-21'!I320="Raro",1)))))</f>
        <v>0</v>
      </c>
      <c r="J313" s="31" t="b">
        <f>IF('EVALUACIÓN 19-21'!J320="Severo",5,IF('EVALUACIÓN 19-21'!J320="Mayor",4,IF('EVALUACIÓN 19-21'!J320="Moderado",3,IF('EVALUACIÓN 19-21'!J320="Menor",2,IF('EVALUACIÓN 19-21'!J320="Insignificante",1)))))</f>
        <v>0</v>
      </c>
      <c r="K313" s="31" t="str">
        <f t="shared" si="16"/>
        <v>FALSOFALSO</v>
      </c>
      <c r="L313" s="32"/>
      <c r="M313" s="31" t="b">
        <f>IF('EVALUACIÓN 19-21'!P320="Casi Seguro",5,IF('EVALUACIÓN 19-21'!P320="Probable",4,IF('EVALUACIÓN 19-21'!P320="Posible",3,IF('EVALUACIÓN 19-21'!P320="Improbable",2,IF('EVALUACIÓN 19-21'!P320="Raro",1)))))</f>
        <v>0</v>
      </c>
      <c r="N313" s="31" t="b">
        <f>IF('EVALUACIÓN 19-21'!Q320="Severo",5,IF('EVALUACIÓN 19-21'!Q320="Mayor",4,IF('EVALUACIÓN 19-21'!Q320="Moderado",3,IF('EVALUACIÓN 19-21'!Q320="Menor",2,IF('EVALUACIÓN 19-21'!Q320="Insignificante",1)))))</f>
        <v>0</v>
      </c>
      <c r="O313" s="31" t="str">
        <f t="shared" si="17"/>
        <v>FALSOFALSO</v>
      </c>
      <c r="Q313" s="31" t="b">
        <f>IF('EVALUACIÓN 19-21'!W320="Casi Seguro",5,IF('EVALUACIÓN 19-21'!W320="Probable",4,IF('EVALUACIÓN 19-21'!W320="Posible",3,IF('EVALUACIÓN 19-21'!W320="Improbable",2,IF('EVALUACIÓN 19-21'!W320="Raro",1)))))</f>
        <v>0</v>
      </c>
      <c r="R313" s="31" t="b">
        <f>IF('EVALUACIÓN 19-21'!X320="Severo",5,IF('EVALUACIÓN 19-21'!X320="Mayor",4,IF('EVALUACIÓN 19-21'!X320="Moderado",3,IF('EVALUACIÓN 19-21'!X320="Menor",2,IF('EVALUACIÓN 19-21'!X320="Insignificante",1)))))</f>
        <v>0</v>
      </c>
      <c r="S313" s="31" t="str">
        <f t="shared" si="18"/>
        <v>FALSOFALSO</v>
      </c>
      <c r="U313" s="31" t="b">
        <f>IF('EVALUACIÓN 22'!O320="Casi Seguro",5,IF('EVALUACIÓN 22'!O320="Probable",4,IF('EVALUACIÓN 22'!O320="Posible",3,IF('EVALUACIÓN 22'!O320="Improbable",2,IF('EVALUACIÓN 22'!O320="Raro",1)))))</f>
        <v>0</v>
      </c>
      <c r="V313" s="31" t="b">
        <f>IF('EVALUACIÓN 22'!P320="Severo",5,IF('EVALUACIÓN 22'!P320="Mayor",4,IF('EVALUACIÓN 22'!P320="Moderado",3,IF('EVALUACIÓN 22'!P320="Menor",2,IF('EVALUACIÓN 22'!P320="Insignificante",1)))))</f>
        <v>0</v>
      </c>
      <c r="W313" s="31" t="str">
        <f t="shared" si="19"/>
        <v>FALSOFALSO</v>
      </c>
    </row>
    <row r="314" spans="9:23" x14ac:dyDescent="0.2">
      <c r="I314" s="31" t="b">
        <f>IF('EVALUACIÓN 19-21'!I321="Casi Seguro",5,IF('EVALUACIÓN 19-21'!I321="Probable",4,IF('EVALUACIÓN 19-21'!I321="Posible",3,IF('EVALUACIÓN 19-21'!I321="Improbable",2,IF('EVALUACIÓN 19-21'!I321="Raro",1)))))</f>
        <v>0</v>
      </c>
      <c r="J314" s="31" t="b">
        <f>IF('EVALUACIÓN 19-21'!J321="Severo",5,IF('EVALUACIÓN 19-21'!J321="Mayor",4,IF('EVALUACIÓN 19-21'!J321="Moderado",3,IF('EVALUACIÓN 19-21'!J321="Menor",2,IF('EVALUACIÓN 19-21'!J321="Insignificante",1)))))</f>
        <v>0</v>
      </c>
      <c r="K314" s="31" t="str">
        <f t="shared" si="16"/>
        <v>FALSOFALSO</v>
      </c>
      <c r="L314" s="32"/>
      <c r="M314" s="31" t="b">
        <f>IF('EVALUACIÓN 19-21'!P321="Casi Seguro",5,IF('EVALUACIÓN 19-21'!P321="Probable",4,IF('EVALUACIÓN 19-21'!P321="Posible",3,IF('EVALUACIÓN 19-21'!P321="Improbable",2,IF('EVALUACIÓN 19-21'!P321="Raro",1)))))</f>
        <v>0</v>
      </c>
      <c r="N314" s="31" t="b">
        <f>IF('EVALUACIÓN 19-21'!Q321="Severo",5,IF('EVALUACIÓN 19-21'!Q321="Mayor",4,IF('EVALUACIÓN 19-21'!Q321="Moderado",3,IF('EVALUACIÓN 19-21'!Q321="Menor",2,IF('EVALUACIÓN 19-21'!Q321="Insignificante",1)))))</f>
        <v>0</v>
      </c>
      <c r="O314" s="31" t="str">
        <f t="shared" si="17"/>
        <v>FALSOFALSO</v>
      </c>
      <c r="Q314" s="31" t="b">
        <f>IF('EVALUACIÓN 19-21'!W321="Casi Seguro",5,IF('EVALUACIÓN 19-21'!W321="Probable",4,IF('EVALUACIÓN 19-21'!W321="Posible",3,IF('EVALUACIÓN 19-21'!W321="Improbable",2,IF('EVALUACIÓN 19-21'!W321="Raro",1)))))</f>
        <v>0</v>
      </c>
      <c r="R314" s="31" t="b">
        <f>IF('EVALUACIÓN 19-21'!X321="Severo",5,IF('EVALUACIÓN 19-21'!X321="Mayor",4,IF('EVALUACIÓN 19-21'!X321="Moderado",3,IF('EVALUACIÓN 19-21'!X321="Menor",2,IF('EVALUACIÓN 19-21'!X321="Insignificante",1)))))</f>
        <v>0</v>
      </c>
      <c r="S314" s="31" t="str">
        <f t="shared" si="18"/>
        <v>FALSOFALSO</v>
      </c>
      <c r="U314" s="31" t="b">
        <f>IF('EVALUACIÓN 22'!O321="Casi Seguro",5,IF('EVALUACIÓN 22'!O321="Probable",4,IF('EVALUACIÓN 22'!O321="Posible",3,IF('EVALUACIÓN 22'!O321="Improbable",2,IF('EVALUACIÓN 22'!O321="Raro",1)))))</f>
        <v>0</v>
      </c>
      <c r="V314" s="31" t="b">
        <f>IF('EVALUACIÓN 22'!P321="Severo",5,IF('EVALUACIÓN 22'!P321="Mayor",4,IF('EVALUACIÓN 22'!P321="Moderado",3,IF('EVALUACIÓN 22'!P321="Menor",2,IF('EVALUACIÓN 22'!P321="Insignificante",1)))))</f>
        <v>0</v>
      </c>
      <c r="W314" s="31" t="str">
        <f t="shared" si="19"/>
        <v>FALSOFALSO</v>
      </c>
    </row>
    <row r="315" spans="9:23" x14ac:dyDescent="0.2">
      <c r="I315" s="31" t="b">
        <f>IF('EVALUACIÓN 19-21'!I322="Casi Seguro",5,IF('EVALUACIÓN 19-21'!I322="Probable",4,IF('EVALUACIÓN 19-21'!I322="Posible",3,IF('EVALUACIÓN 19-21'!I322="Improbable",2,IF('EVALUACIÓN 19-21'!I322="Raro",1)))))</f>
        <v>0</v>
      </c>
      <c r="J315" s="31" t="b">
        <f>IF('EVALUACIÓN 19-21'!J322="Severo",5,IF('EVALUACIÓN 19-21'!J322="Mayor",4,IF('EVALUACIÓN 19-21'!J322="Moderado",3,IF('EVALUACIÓN 19-21'!J322="Menor",2,IF('EVALUACIÓN 19-21'!J322="Insignificante",1)))))</f>
        <v>0</v>
      </c>
      <c r="K315" s="31" t="str">
        <f t="shared" si="16"/>
        <v>FALSOFALSO</v>
      </c>
      <c r="L315" s="32"/>
      <c r="M315" s="31" t="b">
        <f>IF('EVALUACIÓN 19-21'!P322="Casi Seguro",5,IF('EVALUACIÓN 19-21'!P322="Probable",4,IF('EVALUACIÓN 19-21'!P322="Posible",3,IF('EVALUACIÓN 19-21'!P322="Improbable",2,IF('EVALUACIÓN 19-21'!P322="Raro",1)))))</f>
        <v>0</v>
      </c>
      <c r="N315" s="31" t="b">
        <f>IF('EVALUACIÓN 19-21'!Q322="Severo",5,IF('EVALUACIÓN 19-21'!Q322="Mayor",4,IF('EVALUACIÓN 19-21'!Q322="Moderado",3,IF('EVALUACIÓN 19-21'!Q322="Menor",2,IF('EVALUACIÓN 19-21'!Q322="Insignificante",1)))))</f>
        <v>0</v>
      </c>
      <c r="O315" s="31" t="str">
        <f t="shared" si="17"/>
        <v>FALSOFALSO</v>
      </c>
      <c r="Q315" s="31" t="b">
        <f>IF('EVALUACIÓN 19-21'!W322="Casi Seguro",5,IF('EVALUACIÓN 19-21'!W322="Probable",4,IF('EVALUACIÓN 19-21'!W322="Posible",3,IF('EVALUACIÓN 19-21'!W322="Improbable",2,IF('EVALUACIÓN 19-21'!W322="Raro",1)))))</f>
        <v>0</v>
      </c>
      <c r="R315" s="31" t="b">
        <f>IF('EVALUACIÓN 19-21'!X322="Severo",5,IF('EVALUACIÓN 19-21'!X322="Mayor",4,IF('EVALUACIÓN 19-21'!X322="Moderado",3,IF('EVALUACIÓN 19-21'!X322="Menor",2,IF('EVALUACIÓN 19-21'!X322="Insignificante",1)))))</f>
        <v>0</v>
      </c>
      <c r="S315" s="31" t="str">
        <f t="shared" si="18"/>
        <v>FALSOFALSO</v>
      </c>
      <c r="U315" s="31" t="b">
        <f>IF('EVALUACIÓN 22'!O322="Casi Seguro",5,IF('EVALUACIÓN 22'!O322="Probable",4,IF('EVALUACIÓN 22'!O322="Posible",3,IF('EVALUACIÓN 22'!O322="Improbable",2,IF('EVALUACIÓN 22'!O322="Raro",1)))))</f>
        <v>0</v>
      </c>
      <c r="V315" s="31" t="b">
        <f>IF('EVALUACIÓN 22'!P322="Severo",5,IF('EVALUACIÓN 22'!P322="Mayor",4,IF('EVALUACIÓN 22'!P322="Moderado",3,IF('EVALUACIÓN 22'!P322="Menor",2,IF('EVALUACIÓN 22'!P322="Insignificante",1)))))</f>
        <v>0</v>
      </c>
      <c r="W315" s="31" t="str">
        <f t="shared" si="19"/>
        <v>FALSOFALSO</v>
      </c>
    </row>
    <row r="316" spans="9:23" x14ac:dyDescent="0.2">
      <c r="I316" s="31" t="b">
        <f>IF('EVALUACIÓN 19-21'!I323="Casi Seguro",5,IF('EVALUACIÓN 19-21'!I323="Probable",4,IF('EVALUACIÓN 19-21'!I323="Posible",3,IF('EVALUACIÓN 19-21'!I323="Improbable",2,IF('EVALUACIÓN 19-21'!I323="Raro",1)))))</f>
        <v>0</v>
      </c>
      <c r="J316" s="31" t="b">
        <f>IF('EVALUACIÓN 19-21'!J323="Severo",5,IF('EVALUACIÓN 19-21'!J323="Mayor",4,IF('EVALUACIÓN 19-21'!J323="Moderado",3,IF('EVALUACIÓN 19-21'!J323="Menor",2,IF('EVALUACIÓN 19-21'!J323="Insignificante",1)))))</f>
        <v>0</v>
      </c>
      <c r="K316" s="31" t="str">
        <f t="shared" si="16"/>
        <v>FALSOFALSO</v>
      </c>
      <c r="L316" s="32"/>
      <c r="M316" s="31" t="b">
        <f>IF('EVALUACIÓN 19-21'!P323="Casi Seguro",5,IF('EVALUACIÓN 19-21'!P323="Probable",4,IF('EVALUACIÓN 19-21'!P323="Posible",3,IF('EVALUACIÓN 19-21'!P323="Improbable",2,IF('EVALUACIÓN 19-21'!P323="Raro",1)))))</f>
        <v>0</v>
      </c>
      <c r="N316" s="31" t="b">
        <f>IF('EVALUACIÓN 19-21'!Q323="Severo",5,IF('EVALUACIÓN 19-21'!Q323="Mayor",4,IF('EVALUACIÓN 19-21'!Q323="Moderado",3,IF('EVALUACIÓN 19-21'!Q323="Menor",2,IF('EVALUACIÓN 19-21'!Q323="Insignificante",1)))))</f>
        <v>0</v>
      </c>
      <c r="O316" s="31" t="str">
        <f t="shared" si="17"/>
        <v>FALSOFALSO</v>
      </c>
      <c r="Q316" s="31" t="b">
        <f>IF('EVALUACIÓN 19-21'!W323="Casi Seguro",5,IF('EVALUACIÓN 19-21'!W323="Probable",4,IF('EVALUACIÓN 19-21'!W323="Posible",3,IF('EVALUACIÓN 19-21'!W323="Improbable",2,IF('EVALUACIÓN 19-21'!W323="Raro",1)))))</f>
        <v>0</v>
      </c>
      <c r="R316" s="31" t="b">
        <f>IF('EVALUACIÓN 19-21'!X323="Severo",5,IF('EVALUACIÓN 19-21'!X323="Mayor",4,IF('EVALUACIÓN 19-21'!X323="Moderado",3,IF('EVALUACIÓN 19-21'!X323="Menor",2,IF('EVALUACIÓN 19-21'!X323="Insignificante",1)))))</f>
        <v>0</v>
      </c>
      <c r="S316" s="31" t="str">
        <f t="shared" si="18"/>
        <v>FALSOFALSO</v>
      </c>
      <c r="U316" s="31" t="b">
        <f>IF('EVALUACIÓN 22'!O323="Casi Seguro",5,IF('EVALUACIÓN 22'!O323="Probable",4,IF('EVALUACIÓN 22'!O323="Posible",3,IF('EVALUACIÓN 22'!O323="Improbable",2,IF('EVALUACIÓN 22'!O323="Raro",1)))))</f>
        <v>0</v>
      </c>
      <c r="V316" s="31" t="b">
        <f>IF('EVALUACIÓN 22'!P323="Severo",5,IF('EVALUACIÓN 22'!P323="Mayor",4,IF('EVALUACIÓN 22'!P323="Moderado",3,IF('EVALUACIÓN 22'!P323="Menor",2,IF('EVALUACIÓN 22'!P323="Insignificante",1)))))</f>
        <v>0</v>
      </c>
      <c r="W316" s="31" t="str">
        <f t="shared" si="19"/>
        <v>FALSOFALSO</v>
      </c>
    </row>
    <row r="317" spans="9:23" x14ac:dyDescent="0.2">
      <c r="I317" s="31" t="b">
        <f>IF('EVALUACIÓN 19-21'!I324="Casi Seguro",5,IF('EVALUACIÓN 19-21'!I324="Probable",4,IF('EVALUACIÓN 19-21'!I324="Posible",3,IF('EVALUACIÓN 19-21'!I324="Improbable",2,IF('EVALUACIÓN 19-21'!I324="Raro",1)))))</f>
        <v>0</v>
      </c>
      <c r="J317" s="31" t="b">
        <f>IF('EVALUACIÓN 19-21'!J324="Severo",5,IF('EVALUACIÓN 19-21'!J324="Mayor",4,IF('EVALUACIÓN 19-21'!J324="Moderado",3,IF('EVALUACIÓN 19-21'!J324="Menor",2,IF('EVALUACIÓN 19-21'!J324="Insignificante",1)))))</f>
        <v>0</v>
      </c>
      <c r="K317" s="31" t="str">
        <f t="shared" si="16"/>
        <v>FALSOFALSO</v>
      </c>
      <c r="L317" s="32"/>
      <c r="M317" s="31" t="b">
        <f>IF('EVALUACIÓN 19-21'!P324="Casi Seguro",5,IF('EVALUACIÓN 19-21'!P324="Probable",4,IF('EVALUACIÓN 19-21'!P324="Posible",3,IF('EVALUACIÓN 19-21'!P324="Improbable",2,IF('EVALUACIÓN 19-21'!P324="Raro",1)))))</f>
        <v>0</v>
      </c>
      <c r="N317" s="31" t="b">
        <f>IF('EVALUACIÓN 19-21'!Q324="Severo",5,IF('EVALUACIÓN 19-21'!Q324="Mayor",4,IF('EVALUACIÓN 19-21'!Q324="Moderado",3,IF('EVALUACIÓN 19-21'!Q324="Menor",2,IF('EVALUACIÓN 19-21'!Q324="Insignificante",1)))))</f>
        <v>0</v>
      </c>
      <c r="O317" s="31" t="str">
        <f t="shared" si="17"/>
        <v>FALSOFALSO</v>
      </c>
      <c r="Q317" s="31" t="b">
        <f>IF('EVALUACIÓN 19-21'!W324="Casi Seguro",5,IF('EVALUACIÓN 19-21'!W324="Probable",4,IF('EVALUACIÓN 19-21'!W324="Posible",3,IF('EVALUACIÓN 19-21'!W324="Improbable",2,IF('EVALUACIÓN 19-21'!W324="Raro",1)))))</f>
        <v>0</v>
      </c>
      <c r="R317" s="31" t="b">
        <f>IF('EVALUACIÓN 19-21'!X324="Severo",5,IF('EVALUACIÓN 19-21'!X324="Mayor",4,IF('EVALUACIÓN 19-21'!X324="Moderado",3,IF('EVALUACIÓN 19-21'!X324="Menor",2,IF('EVALUACIÓN 19-21'!X324="Insignificante",1)))))</f>
        <v>0</v>
      </c>
      <c r="S317" s="31" t="str">
        <f t="shared" si="18"/>
        <v>FALSOFALSO</v>
      </c>
      <c r="U317" s="31" t="b">
        <f>IF('EVALUACIÓN 22'!O324="Casi Seguro",5,IF('EVALUACIÓN 22'!O324="Probable",4,IF('EVALUACIÓN 22'!O324="Posible",3,IF('EVALUACIÓN 22'!O324="Improbable",2,IF('EVALUACIÓN 22'!O324="Raro",1)))))</f>
        <v>0</v>
      </c>
      <c r="V317" s="31" t="b">
        <f>IF('EVALUACIÓN 22'!P324="Severo",5,IF('EVALUACIÓN 22'!P324="Mayor",4,IF('EVALUACIÓN 22'!P324="Moderado",3,IF('EVALUACIÓN 22'!P324="Menor",2,IF('EVALUACIÓN 22'!P324="Insignificante",1)))))</f>
        <v>0</v>
      </c>
      <c r="W317" s="31" t="str">
        <f t="shared" si="19"/>
        <v>FALSOFALSO</v>
      </c>
    </row>
    <row r="318" spans="9:23" x14ac:dyDescent="0.2">
      <c r="I318" s="31" t="b">
        <f>IF('EVALUACIÓN 19-21'!I325="Casi Seguro",5,IF('EVALUACIÓN 19-21'!I325="Probable",4,IF('EVALUACIÓN 19-21'!I325="Posible",3,IF('EVALUACIÓN 19-21'!I325="Improbable",2,IF('EVALUACIÓN 19-21'!I325="Raro",1)))))</f>
        <v>0</v>
      </c>
      <c r="J318" s="31" t="b">
        <f>IF('EVALUACIÓN 19-21'!J325="Severo",5,IF('EVALUACIÓN 19-21'!J325="Mayor",4,IF('EVALUACIÓN 19-21'!J325="Moderado",3,IF('EVALUACIÓN 19-21'!J325="Menor",2,IF('EVALUACIÓN 19-21'!J325="Insignificante",1)))))</f>
        <v>0</v>
      </c>
      <c r="K318" s="31" t="str">
        <f t="shared" si="16"/>
        <v>FALSOFALSO</v>
      </c>
      <c r="L318" s="32"/>
      <c r="M318" s="31" t="b">
        <f>IF('EVALUACIÓN 19-21'!P325="Casi Seguro",5,IF('EVALUACIÓN 19-21'!P325="Probable",4,IF('EVALUACIÓN 19-21'!P325="Posible",3,IF('EVALUACIÓN 19-21'!P325="Improbable",2,IF('EVALUACIÓN 19-21'!P325="Raro",1)))))</f>
        <v>0</v>
      </c>
      <c r="N318" s="31" t="b">
        <f>IF('EVALUACIÓN 19-21'!Q325="Severo",5,IF('EVALUACIÓN 19-21'!Q325="Mayor",4,IF('EVALUACIÓN 19-21'!Q325="Moderado",3,IF('EVALUACIÓN 19-21'!Q325="Menor",2,IF('EVALUACIÓN 19-21'!Q325="Insignificante",1)))))</f>
        <v>0</v>
      </c>
      <c r="O318" s="31" t="str">
        <f t="shared" si="17"/>
        <v>FALSOFALSO</v>
      </c>
      <c r="Q318" s="31" t="b">
        <f>IF('EVALUACIÓN 19-21'!W325="Casi Seguro",5,IF('EVALUACIÓN 19-21'!W325="Probable",4,IF('EVALUACIÓN 19-21'!W325="Posible",3,IF('EVALUACIÓN 19-21'!W325="Improbable",2,IF('EVALUACIÓN 19-21'!W325="Raro",1)))))</f>
        <v>0</v>
      </c>
      <c r="R318" s="31" t="b">
        <f>IF('EVALUACIÓN 19-21'!X325="Severo",5,IF('EVALUACIÓN 19-21'!X325="Mayor",4,IF('EVALUACIÓN 19-21'!X325="Moderado",3,IF('EVALUACIÓN 19-21'!X325="Menor",2,IF('EVALUACIÓN 19-21'!X325="Insignificante",1)))))</f>
        <v>0</v>
      </c>
      <c r="S318" s="31" t="str">
        <f t="shared" si="18"/>
        <v>FALSOFALSO</v>
      </c>
      <c r="U318" s="31" t="b">
        <f>IF('EVALUACIÓN 22'!O325="Casi Seguro",5,IF('EVALUACIÓN 22'!O325="Probable",4,IF('EVALUACIÓN 22'!O325="Posible",3,IF('EVALUACIÓN 22'!O325="Improbable",2,IF('EVALUACIÓN 22'!O325="Raro",1)))))</f>
        <v>0</v>
      </c>
      <c r="V318" s="31" t="b">
        <f>IF('EVALUACIÓN 22'!P325="Severo",5,IF('EVALUACIÓN 22'!P325="Mayor",4,IF('EVALUACIÓN 22'!P325="Moderado",3,IF('EVALUACIÓN 22'!P325="Menor",2,IF('EVALUACIÓN 22'!P325="Insignificante",1)))))</f>
        <v>0</v>
      </c>
      <c r="W318" s="31" t="str">
        <f t="shared" si="19"/>
        <v>FALSOFALSO</v>
      </c>
    </row>
    <row r="319" spans="9:23" x14ac:dyDescent="0.2">
      <c r="I319" s="31" t="b">
        <f>IF('EVALUACIÓN 19-21'!I326="Casi Seguro",5,IF('EVALUACIÓN 19-21'!I326="Probable",4,IF('EVALUACIÓN 19-21'!I326="Posible",3,IF('EVALUACIÓN 19-21'!I326="Improbable",2,IF('EVALUACIÓN 19-21'!I326="Raro",1)))))</f>
        <v>0</v>
      </c>
      <c r="J319" s="31" t="b">
        <f>IF('EVALUACIÓN 19-21'!J326="Severo",5,IF('EVALUACIÓN 19-21'!J326="Mayor",4,IF('EVALUACIÓN 19-21'!J326="Moderado",3,IF('EVALUACIÓN 19-21'!J326="Menor",2,IF('EVALUACIÓN 19-21'!J326="Insignificante",1)))))</f>
        <v>0</v>
      </c>
      <c r="K319" s="31" t="str">
        <f t="shared" si="16"/>
        <v>FALSOFALSO</v>
      </c>
      <c r="L319" s="32"/>
      <c r="M319" s="31" t="b">
        <f>IF('EVALUACIÓN 19-21'!P326="Casi Seguro",5,IF('EVALUACIÓN 19-21'!P326="Probable",4,IF('EVALUACIÓN 19-21'!P326="Posible",3,IF('EVALUACIÓN 19-21'!P326="Improbable",2,IF('EVALUACIÓN 19-21'!P326="Raro",1)))))</f>
        <v>0</v>
      </c>
      <c r="N319" s="31" t="b">
        <f>IF('EVALUACIÓN 19-21'!Q326="Severo",5,IF('EVALUACIÓN 19-21'!Q326="Mayor",4,IF('EVALUACIÓN 19-21'!Q326="Moderado",3,IF('EVALUACIÓN 19-21'!Q326="Menor",2,IF('EVALUACIÓN 19-21'!Q326="Insignificante",1)))))</f>
        <v>0</v>
      </c>
      <c r="O319" s="31" t="str">
        <f t="shared" si="17"/>
        <v>FALSOFALSO</v>
      </c>
      <c r="Q319" s="31" t="b">
        <f>IF('EVALUACIÓN 19-21'!W326="Casi Seguro",5,IF('EVALUACIÓN 19-21'!W326="Probable",4,IF('EVALUACIÓN 19-21'!W326="Posible",3,IF('EVALUACIÓN 19-21'!W326="Improbable",2,IF('EVALUACIÓN 19-21'!W326="Raro",1)))))</f>
        <v>0</v>
      </c>
      <c r="R319" s="31" t="b">
        <f>IF('EVALUACIÓN 19-21'!X326="Severo",5,IF('EVALUACIÓN 19-21'!X326="Mayor",4,IF('EVALUACIÓN 19-21'!X326="Moderado",3,IF('EVALUACIÓN 19-21'!X326="Menor",2,IF('EVALUACIÓN 19-21'!X326="Insignificante",1)))))</f>
        <v>0</v>
      </c>
      <c r="S319" s="31" t="str">
        <f t="shared" si="18"/>
        <v>FALSOFALSO</v>
      </c>
      <c r="U319" s="31" t="b">
        <f>IF('EVALUACIÓN 22'!O326="Casi Seguro",5,IF('EVALUACIÓN 22'!O326="Probable",4,IF('EVALUACIÓN 22'!O326="Posible",3,IF('EVALUACIÓN 22'!O326="Improbable",2,IF('EVALUACIÓN 22'!O326="Raro",1)))))</f>
        <v>0</v>
      </c>
      <c r="V319" s="31" t="b">
        <f>IF('EVALUACIÓN 22'!P326="Severo",5,IF('EVALUACIÓN 22'!P326="Mayor",4,IF('EVALUACIÓN 22'!P326="Moderado",3,IF('EVALUACIÓN 22'!P326="Menor",2,IF('EVALUACIÓN 22'!P326="Insignificante",1)))))</f>
        <v>0</v>
      </c>
      <c r="W319" s="31" t="str">
        <f t="shared" si="19"/>
        <v>FALSOFALSO</v>
      </c>
    </row>
    <row r="320" spans="9:23" x14ac:dyDescent="0.2">
      <c r="I320" s="31" t="b">
        <f>IF('EVALUACIÓN 19-21'!I327="Casi Seguro",5,IF('EVALUACIÓN 19-21'!I327="Probable",4,IF('EVALUACIÓN 19-21'!I327="Posible",3,IF('EVALUACIÓN 19-21'!I327="Improbable",2,IF('EVALUACIÓN 19-21'!I327="Raro",1)))))</f>
        <v>0</v>
      </c>
      <c r="J320" s="31" t="b">
        <f>IF('EVALUACIÓN 19-21'!J327="Severo",5,IF('EVALUACIÓN 19-21'!J327="Mayor",4,IF('EVALUACIÓN 19-21'!J327="Moderado",3,IF('EVALUACIÓN 19-21'!J327="Menor",2,IF('EVALUACIÓN 19-21'!J327="Insignificante",1)))))</f>
        <v>0</v>
      </c>
      <c r="K320" s="31" t="str">
        <f t="shared" si="16"/>
        <v>FALSOFALSO</v>
      </c>
      <c r="L320" s="32"/>
      <c r="M320" s="31" t="b">
        <f>IF('EVALUACIÓN 19-21'!P327="Casi Seguro",5,IF('EVALUACIÓN 19-21'!P327="Probable",4,IF('EVALUACIÓN 19-21'!P327="Posible",3,IF('EVALUACIÓN 19-21'!P327="Improbable",2,IF('EVALUACIÓN 19-21'!P327="Raro",1)))))</f>
        <v>0</v>
      </c>
      <c r="N320" s="31" t="b">
        <f>IF('EVALUACIÓN 19-21'!Q327="Severo",5,IF('EVALUACIÓN 19-21'!Q327="Mayor",4,IF('EVALUACIÓN 19-21'!Q327="Moderado",3,IF('EVALUACIÓN 19-21'!Q327="Menor",2,IF('EVALUACIÓN 19-21'!Q327="Insignificante",1)))))</f>
        <v>0</v>
      </c>
      <c r="O320" s="31" t="str">
        <f t="shared" si="17"/>
        <v>FALSOFALSO</v>
      </c>
      <c r="Q320" s="31" t="b">
        <f>IF('EVALUACIÓN 19-21'!W327="Casi Seguro",5,IF('EVALUACIÓN 19-21'!W327="Probable",4,IF('EVALUACIÓN 19-21'!W327="Posible",3,IF('EVALUACIÓN 19-21'!W327="Improbable",2,IF('EVALUACIÓN 19-21'!W327="Raro",1)))))</f>
        <v>0</v>
      </c>
      <c r="R320" s="31" t="b">
        <f>IF('EVALUACIÓN 19-21'!X327="Severo",5,IF('EVALUACIÓN 19-21'!X327="Mayor",4,IF('EVALUACIÓN 19-21'!X327="Moderado",3,IF('EVALUACIÓN 19-21'!X327="Menor",2,IF('EVALUACIÓN 19-21'!X327="Insignificante",1)))))</f>
        <v>0</v>
      </c>
      <c r="S320" s="31" t="str">
        <f t="shared" si="18"/>
        <v>FALSOFALSO</v>
      </c>
      <c r="U320" s="31" t="b">
        <f>IF('EVALUACIÓN 22'!O327="Casi Seguro",5,IF('EVALUACIÓN 22'!O327="Probable",4,IF('EVALUACIÓN 22'!O327="Posible",3,IF('EVALUACIÓN 22'!O327="Improbable",2,IF('EVALUACIÓN 22'!O327="Raro",1)))))</f>
        <v>0</v>
      </c>
      <c r="V320" s="31" t="b">
        <f>IF('EVALUACIÓN 22'!P327="Severo",5,IF('EVALUACIÓN 22'!P327="Mayor",4,IF('EVALUACIÓN 22'!P327="Moderado",3,IF('EVALUACIÓN 22'!P327="Menor",2,IF('EVALUACIÓN 22'!P327="Insignificante",1)))))</f>
        <v>0</v>
      </c>
      <c r="W320" s="31" t="str">
        <f t="shared" si="19"/>
        <v>FALSOFALSO</v>
      </c>
    </row>
    <row r="321" spans="9:23" x14ac:dyDescent="0.2">
      <c r="I321" s="31" t="b">
        <f>IF('EVALUACIÓN 19-21'!I328="Casi Seguro",5,IF('EVALUACIÓN 19-21'!I328="Probable",4,IF('EVALUACIÓN 19-21'!I328="Posible",3,IF('EVALUACIÓN 19-21'!I328="Improbable",2,IF('EVALUACIÓN 19-21'!I328="Raro",1)))))</f>
        <v>0</v>
      </c>
      <c r="J321" s="31" t="b">
        <f>IF('EVALUACIÓN 19-21'!J328="Severo",5,IF('EVALUACIÓN 19-21'!J328="Mayor",4,IF('EVALUACIÓN 19-21'!J328="Moderado",3,IF('EVALUACIÓN 19-21'!J328="Menor",2,IF('EVALUACIÓN 19-21'!J328="Insignificante",1)))))</f>
        <v>0</v>
      </c>
      <c r="K321" s="31" t="str">
        <f t="shared" si="16"/>
        <v>FALSOFALSO</v>
      </c>
      <c r="L321" s="32"/>
      <c r="M321" s="31" t="b">
        <f>IF('EVALUACIÓN 19-21'!P328="Casi Seguro",5,IF('EVALUACIÓN 19-21'!P328="Probable",4,IF('EVALUACIÓN 19-21'!P328="Posible",3,IF('EVALUACIÓN 19-21'!P328="Improbable",2,IF('EVALUACIÓN 19-21'!P328="Raro",1)))))</f>
        <v>0</v>
      </c>
      <c r="N321" s="31" t="b">
        <f>IF('EVALUACIÓN 19-21'!Q328="Severo",5,IF('EVALUACIÓN 19-21'!Q328="Mayor",4,IF('EVALUACIÓN 19-21'!Q328="Moderado",3,IF('EVALUACIÓN 19-21'!Q328="Menor",2,IF('EVALUACIÓN 19-21'!Q328="Insignificante",1)))))</f>
        <v>0</v>
      </c>
      <c r="O321" s="31" t="str">
        <f t="shared" si="17"/>
        <v>FALSOFALSO</v>
      </c>
      <c r="Q321" s="31" t="b">
        <f>IF('EVALUACIÓN 19-21'!W328="Casi Seguro",5,IF('EVALUACIÓN 19-21'!W328="Probable",4,IF('EVALUACIÓN 19-21'!W328="Posible",3,IF('EVALUACIÓN 19-21'!W328="Improbable",2,IF('EVALUACIÓN 19-21'!W328="Raro",1)))))</f>
        <v>0</v>
      </c>
      <c r="R321" s="31" t="b">
        <f>IF('EVALUACIÓN 19-21'!X328="Severo",5,IF('EVALUACIÓN 19-21'!X328="Mayor",4,IF('EVALUACIÓN 19-21'!X328="Moderado",3,IF('EVALUACIÓN 19-21'!X328="Menor",2,IF('EVALUACIÓN 19-21'!X328="Insignificante",1)))))</f>
        <v>0</v>
      </c>
      <c r="S321" s="31" t="str">
        <f t="shared" si="18"/>
        <v>FALSOFALSO</v>
      </c>
      <c r="U321" s="31" t="b">
        <f>IF('EVALUACIÓN 22'!O328="Casi Seguro",5,IF('EVALUACIÓN 22'!O328="Probable",4,IF('EVALUACIÓN 22'!O328="Posible",3,IF('EVALUACIÓN 22'!O328="Improbable",2,IF('EVALUACIÓN 22'!O328="Raro",1)))))</f>
        <v>0</v>
      </c>
      <c r="V321" s="31" t="b">
        <f>IF('EVALUACIÓN 22'!P328="Severo",5,IF('EVALUACIÓN 22'!P328="Mayor",4,IF('EVALUACIÓN 22'!P328="Moderado",3,IF('EVALUACIÓN 22'!P328="Menor",2,IF('EVALUACIÓN 22'!P328="Insignificante",1)))))</f>
        <v>0</v>
      </c>
      <c r="W321" s="31" t="str">
        <f t="shared" si="19"/>
        <v>FALSOFALSO</v>
      </c>
    </row>
    <row r="322" spans="9:23" x14ac:dyDescent="0.2">
      <c r="I322" s="31" t="b">
        <f>IF('EVALUACIÓN 19-21'!I329="Casi Seguro",5,IF('EVALUACIÓN 19-21'!I329="Probable",4,IF('EVALUACIÓN 19-21'!I329="Posible",3,IF('EVALUACIÓN 19-21'!I329="Improbable",2,IF('EVALUACIÓN 19-21'!I329="Raro",1)))))</f>
        <v>0</v>
      </c>
      <c r="J322" s="31" t="b">
        <f>IF('EVALUACIÓN 19-21'!J329="Severo",5,IF('EVALUACIÓN 19-21'!J329="Mayor",4,IF('EVALUACIÓN 19-21'!J329="Moderado",3,IF('EVALUACIÓN 19-21'!J329="Menor",2,IF('EVALUACIÓN 19-21'!J329="Insignificante",1)))))</f>
        <v>0</v>
      </c>
      <c r="K322" s="31" t="str">
        <f t="shared" si="16"/>
        <v>FALSOFALSO</v>
      </c>
      <c r="L322" s="32"/>
      <c r="M322" s="31" t="b">
        <f>IF('EVALUACIÓN 19-21'!P329="Casi Seguro",5,IF('EVALUACIÓN 19-21'!P329="Probable",4,IF('EVALUACIÓN 19-21'!P329="Posible",3,IF('EVALUACIÓN 19-21'!P329="Improbable",2,IF('EVALUACIÓN 19-21'!P329="Raro",1)))))</f>
        <v>0</v>
      </c>
      <c r="N322" s="31" t="b">
        <f>IF('EVALUACIÓN 19-21'!Q329="Severo",5,IF('EVALUACIÓN 19-21'!Q329="Mayor",4,IF('EVALUACIÓN 19-21'!Q329="Moderado",3,IF('EVALUACIÓN 19-21'!Q329="Menor",2,IF('EVALUACIÓN 19-21'!Q329="Insignificante",1)))))</f>
        <v>0</v>
      </c>
      <c r="O322" s="31" t="str">
        <f t="shared" si="17"/>
        <v>FALSOFALSO</v>
      </c>
      <c r="Q322" s="31" t="b">
        <f>IF('EVALUACIÓN 19-21'!W329="Casi Seguro",5,IF('EVALUACIÓN 19-21'!W329="Probable",4,IF('EVALUACIÓN 19-21'!W329="Posible",3,IF('EVALUACIÓN 19-21'!W329="Improbable",2,IF('EVALUACIÓN 19-21'!W329="Raro",1)))))</f>
        <v>0</v>
      </c>
      <c r="R322" s="31" t="b">
        <f>IF('EVALUACIÓN 19-21'!X329="Severo",5,IF('EVALUACIÓN 19-21'!X329="Mayor",4,IF('EVALUACIÓN 19-21'!X329="Moderado",3,IF('EVALUACIÓN 19-21'!X329="Menor",2,IF('EVALUACIÓN 19-21'!X329="Insignificante",1)))))</f>
        <v>0</v>
      </c>
      <c r="S322" s="31" t="str">
        <f t="shared" si="18"/>
        <v>FALSOFALSO</v>
      </c>
      <c r="U322" s="31" t="b">
        <f>IF('EVALUACIÓN 22'!O329="Casi Seguro",5,IF('EVALUACIÓN 22'!O329="Probable",4,IF('EVALUACIÓN 22'!O329="Posible",3,IF('EVALUACIÓN 22'!O329="Improbable",2,IF('EVALUACIÓN 22'!O329="Raro",1)))))</f>
        <v>0</v>
      </c>
      <c r="V322" s="31" t="b">
        <f>IF('EVALUACIÓN 22'!P329="Severo",5,IF('EVALUACIÓN 22'!P329="Mayor",4,IF('EVALUACIÓN 22'!P329="Moderado",3,IF('EVALUACIÓN 22'!P329="Menor",2,IF('EVALUACIÓN 22'!P329="Insignificante",1)))))</f>
        <v>0</v>
      </c>
      <c r="W322" s="31" t="str">
        <f t="shared" si="19"/>
        <v>FALSOFALSO</v>
      </c>
    </row>
    <row r="323" spans="9:23" x14ac:dyDescent="0.2">
      <c r="I323" s="31" t="b">
        <f>IF('EVALUACIÓN 19-21'!I330="Casi Seguro",5,IF('EVALUACIÓN 19-21'!I330="Probable",4,IF('EVALUACIÓN 19-21'!I330="Posible",3,IF('EVALUACIÓN 19-21'!I330="Improbable",2,IF('EVALUACIÓN 19-21'!I330="Raro",1)))))</f>
        <v>0</v>
      </c>
      <c r="J323" s="31" t="b">
        <f>IF('EVALUACIÓN 19-21'!J330="Severo",5,IF('EVALUACIÓN 19-21'!J330="Mayor",4,IF('EVALUACIÓN 19-21'!J330="Moderado",3,IF('EVALUACIÓN 19-21'!J330="Menor",2,IF('EVALUACIÓN 19-21'!J330="Insignificante",1)))))</f>
        <v>0</v>
      </c>
      <c r="K323" s="31" t="str">
        <f t="shared" si="16"/>
        <v>FALSOFALSO</v>
      </c>
      <c r="L323" s="32"/>
      <c r="M323" s="31" t="b">
        <f>IF('EVALUACIÓN 19-21'!P330="Casi Seguro",5,IF('EVALUACIÓN 19-21'!P330="Probable",4,IF('EVALUACIÓN 19-21'!P330="Posible",3,IF('EVALUACIÓN 19-21'!P330="Improbable",2,IF('EVALUACIÓN 19-21'!P330="Raro",1)))))</f>
        <v>0</v>
      </c>
      <c r="N323" s="31" t="b">
        <f>IF('EVALUACIÓN 19-21'!Q330="Severo",5,IF('EVALUACIÓN 19-21'!Q330="Mayor",4,IF('EVALUACIÓN 19-21'!Q330="Moderado",3,IF('EVALUACIÓN 19-21'!Q330="Menor",2,IF('EVALUACIÓN 19-21'!Q330="Insignificante",1)))))</f>
        <v>0</v>
      </c>
      <c r="O323" s="31" t="str">
        <f t="shared" si="17"/>
        <v>FALSOFALSO</v>
      </c>
      <c r="Q323" s="31" t="b">
        <f>IF('EVALUACIÓN 19-21'!W330="Casi Seguro",5,IF('EVALUACIÓN 19-21'!W330="Probable",4,IF('EVALUACIÓN 19-21'!W330="Posible",3,IF('EVALUACIÓN 19-21'!W330="Improbable",2,IF('EVALUACIÓN 19-21'!W330="Raro",1)))))</f>
        <v>0</v>
      </c>
      <c r="R323" s="31" t="b">
        <f>IF('EVALUACIÓN 19-21'!X330="Severo",5,IF('EVALUACIÓN 19-21'!X330="Mayor",4,IF('EVALUACIÓN 19-21'!X330="Moderado",3,IF('EVALUACIÓN 19-21'!X330="Menor",2,IF('EVALUACIÓN 19-21'!X330="Insignificante",1)))))</f>
        <v>0</v>
      </c>
      <c r="S323" s="31" t="str">
        <f t="shared" si="18"/>
        <v>FALSOFALSO</v>
      </c>
      <c r="U323" s="31" t="b">
        <f>IF('EVALUACIÓN 22'!O330="Casi Seguro",5,IF('EVALUACIÓN 22'!O330="Probable",4,IF('EVALUACIÓN 22'!O330="Posible",3,IF('EVALUACIÓN 22'!O330="Improbable",2,IF('EVALUACIÓN 22'!O330="Raro",1)))))</f>
        <v>0</v>
      </c>
      <c r="V323" s="31" t="b">
        <f>IF('EVALUACIÓN 22'!P330="Severo",5,IF('EVALUACIÓN 22'!P330="Mayor",4,IF('EVALUACIÓN 22'!P330="Moderado",3,IF('EVALUACIÓN 22'!P330="Menor",2,IF('EVALUACIÓN 22'!P330="Insignificante",1)))))</f>
        <v>0</v>
      </c>
      <c r="W323" s="31" t="str">
        <f t="shared" si="19"/>
        <v>FALSOFALSO</v>
      </c>
    </row>
    <row r="324" spans="9:23" x14ac:dyDescent="0.2">
      <c r="I324" s="31" t="b">
        <f>IF('EVALUACIÓN 19-21'!I331="Casi Seguro",5,IF('EVALUACIÓN 19-21'!I331="Probable",4,IF('EVALUACIÓN 19-21'!I331="Posible",3,IF('EVALUACIÓN 19-21'!I331="Improbable",2,IF('EVALUACIÓN 19-21'!I331="Raro",1)))))</f>
        <v>0</v>
      </c>
      <c r="J324" s="31" t="b">
        <f>IF('EVALUACIÓN 19-21'!J331="Severo",5,IF('EVALUACIÓN 19-21'!J331="Mayor",4,IF('EVALUACIÓN 19-21'!J331="Moderado",3,IF('EVALUACIÓN 19-21'!J331="Menor",2,IF('EVALUACIÓN 19-21'!J331="Insignificante",1)))))</f>
        <v>0</v>
      </c>
      <c r="K324" s="31" t="str">
        <f t="shared" si="16"/>
        <v>FALSOFALSO</v>
      </c>
      <c r="L324" s="32"/>
      <c r="M324" s="31" t="b">
        <f>IF('EVALUACIÓN 19-21'!P331="Casi Seguro",5,IF('EVALUACIÓN 19-21'!P331="Probable",4,IF('EVALUACIÓN 19-21'!P331="Posible",3,IF('EVALUACIÓN 19-21'!P331="Improbable",2,IF('EVALUACIÓN 19-21'!P331="Raro",1)))))</f>
        <v>0</v>
      </c>
      <c r="N324" s="31" t="b">
        <f>IF('EVALUACIÓN 19-21'!Q331="Severo",5,IF('EVALUACIÓN 19-21'!Q331="Mayor",4,IF('EVALUACIÓN 19-21'!Q331="Moderado",3,IF('EVALUACIÓN 19-21'!Q331="Menor",2,IF('EVALUACIÓN 19-21'!Q331="Insignificante",1)))))</f>
        <v>0</v>
      </c>
      <c r="O324" s="31" t="str">
        <f t="shared" si="17"/>
        <v>FALSOFALSO</v>
      </c>
      <c r="Q324" s="31" t="b">
        <f>IF('EVALUACIÓN 19-21'!W331="Casi Seguro",5,IF('EVALUACIÓN 19-21'!W331="Probable",4,IF('EVALUACIÓN 19-21'!W331="Posible",3,IF('EVALUACIÓN 19-21'!W331="Improbable",2,IF('EVALUACIÓN 19-21'!W331="Raro",1)))))</f>
        <v>0</v>
      </c>
      <c r="R324" s="31" t="b">
        <f>IF('EVALUACIÓN 19-21'!X331="Severo",5,IF('EVALUACIÓN 19-21'!X331="Mayor",4,IF('EVALUACIÓN 19-21'!X331="Moderado",3,IF('EVALUACIÓN 19-21'!X331="Menor",2,IF('EVALUACIÓN 19-21'!X331="Insignificante",1)))))</f>
        <v>0</v>
      </c>
      <c r="S324" s="31" t="str">
        <f t="shared" si="18"/>
        <v>FALSOFALSO</v>
      </c>
      <c r="U324" s="31" t="b">
        <f>IF('EVALUACIÓN 22'!O331="Casi Seguro",5,IF('EVALUACIÓN 22'!O331="Probable",4,IF('EVALUACIÓN 22'!O331="Posible",3,IF('EVALUACIÓN 22'!O331="Improbable",2,IF('EVALUACIÓN 22'!O331="Raro",1)))))</f>
        <v>0</v>
      </c>
      <c r="V324" s="31" t="b">
        <f>IF('EVALUACIÓN 22'!P331="Severo",5,IF('EVALUACIÓN 22'!P331="Mayor",4,IF('EVALUACIÓN 22'!P331="Moderado",3,IF('EVALUACIÓN 22'!P331="Menor",2,IF('EVALUACIÓN 22'!P331="Insignificante",1)))))</f>
        <v>0</v>
      </c>
      <c r="W324" s="31" t="str">
        <f t="shared" si="19"/>
        <v>FALSOFALSO</v>
      </c>
    </row>
    <row r="325" spans="9:23" x14ac:dyDescent="0.2">
      <c r="I325" s="31" t="b">
        <f>IF('EVALUACIÓN 19-21'!I332="Casi Seguro",5,IF('EVALUACIÓN 19-21'!I332="Probable",4,IF('EVALUACIÓN 19-21'!I332="Posible",3,IF('EVALUACIÓN 19-21'!I332="Improbable",2,IF('EVALUACIÓN 19-21'!I332="Raro",1)))))</f>
        <v>0</v>
      </c>
      <c r="J325" s="31" t="b">
        <f>IF('EVALUACIÓN 19-21'!J332="Severo",5,IF('EVALUACIÓN 19-21'!J332="Mayor",4,IF('EVALUACIÓN 19-21'!J332="Moderado",3,IF('EVALUACIÓN 19-21'!J332="Menor",2,IF('EVALUACIÓN 19-21'!J332="Insignificante",1)))))</f>
        <v>0</v>
      </c>
      <c r="K325" s="31" t="str">
        <f t="shared" si="16"/>
        <v>FALSOFALSO</v>
      </c>
      <c r="L325" s="32"/>
      <c r="M325" s="31" t="b">
        <f>IF('EVALUACIÓN 19-21'!P332="Casi Seguro",5,IF('EVALUACIÓN 19-21'!P332="Probable",4,IF('EVALUACIÓN 19-21'!P332="Posible",3,IF('EVALUACIÓN 19-21'!P332="Improbable",2,IF('EVALUACIÓN 19-21'!P332="Raro",1)))))</f>
        <v>0</v>
      </c>
      <c r="N325" s="31" t="b">
        <f>IF('EVALUACIÓN 19-21'!Q332="Severo",5,IF('EVALUACIÓN 19-21'!Q332="Mayor",4,IF('EVALUACIÓN 19-21'!Q332="Moderado",3,IF('EVALUACIÓN 19-21'!Q332="Menor",2,IF('EVALUACIÓN 19-21'!Q332="Insignificante",1)))))</f>
        <v>0</v>
      </c>
      <c r="O325" s="31" t="str">
        <f t="shared" si="17"/>
        <v>FALSOFALSO</v>
      </c>
      <c r="Q325" s="31" t="b">
        <f>IF('EVALUACIÓN 19-21'!W332="Casi Seguro",5,IF('EVALUACIÓN 19-21'!W332="Probable",4,IF('EVALUACIÓN 19-21'!W332="Posible",3,IF('EVALUACIÓN 19-21'!W332="Improbable",2,IF('EVALUACIÓN 19-21'!W332="Raro",1)))))</f>
        <v>0</v>
      </c>
      <c r="R325" s="31" t="b">
        <f>IF('EVALUACIÓN 19-21'!X332="Severo",5,IF('EVALUACIÓN 19-21'!X332="Mayor",4,IF('EVALUACIÓN 19-21'!X332="Moderado",3,IF('EVALUACIÓN 19-21'!X332="Menor",2,IF('EVALUACIÓN 19-21'!X332="Insignificante",1)))))</f>
        <v>0</v>
      </c>
      <c r="S325" s="31" t="str">
        <f t="shared" si="18"/>
        <v>FALSOFALSO</v>
      </c>
      <c r="U325" s="31" t="b">
        <f>IF('EVALUACIÓN 22'!O332="Casi Seguro",5,IF('EVALUACIÓN 22'!O332="Probable",4,IF('EVALUACIÓN 22'!O332="Posible",3,IF('EVALUACIÓN 22'!O332="Improbable",2,IF('EVALUACIÓN 22'!O332="Raro",1)))))</f>
        <v>0</v>
      </c>
      <c r="V325" s="31" t="b">
        <f>IF('EVALUACIÓN 22'!P332="Severo",5,IF('EVALUACIÓN 22'!P332="Mayor",4,IF('EVALUACIÓN 22'!P332="Moderado",3,IF('EVALUACIÓN 22'!P332="Menor",2,IF('EVALUACIÓN 22'!P332="Insignificante",1)))))</f>
        <v>0</v>
      </c>
      <c r="W325" s="31" t="str">
        <f t="shared" si="19"/>
        <v>FALSOFALSO</v>
      </c>
    </row>
    <row r="326" spans="9:23" x14ac:dyDescent="0.2">
      <c r="I326" s="31" t="b">
        <f>IF('EVALUACIÓN 19-21'!I333="Casi Seguro",5,IF('EVALUACIÓN 19-21'!I333="Probable",4,IF('EVALUACIÓN 19-21'!I333="Posible",3,IF('EVALUACIÓN 19-21'!I333="Improbable",2,IF('EVALUACIÓN 19-21'!I333="Raro",1)))))</f>
        <v>0</v>
      </c>
      <c r="J326" s="31" t="b">
        <f>IF('EVALUACIÓN 19-21'!J333="Severo",5,IF('EVALUACIÓN 19-21'!J333="Mayor",4,IF('EVALUACIÓN 19-21'!J333="Moderado",3,IF('EVALUACIÓN 19-21'!J333="Menor",2,IF('EVALUACIÓN 19-21'!J333="Insignificante",1)))))</f>
        <v>0</v>
      </c>
      <c r="K326" s="31" t="str">
        <f t="shared" ref="K326:K389" si="20">I326&amp;J326</f>
        <v>FALSOFALSO</v>
      </c>
      <c r="L326" s="32"/>
      <c r="M326" s="31" t="b">
        <f>IF('EVALUACIÓN 19-21'!P333="Casi Seguro",5,IF('EVALUACIÓN 19-21'!P333="Probable",4,IF('EVALUACIÓN 19-21'!P333="Posible",3,IF('EVALUACIÓN 19-21'!P333="Improbable",2,IF('EVALUACIÓN 19-21'!P333="Raro",1)))))</f>
        <v>0</v>
      </c>
      <c r="N326" s="31" t="b">
        <f>IF('EVALUACIÓN 19-21'!Q333="Severo",5,IF('EVALUACIÓN 19-21'!Q333="Mayor",4,IF('EVALUACIÓN 19-21'!Q333="Moderado",3,IF('EVALUACIÓN 19-21'!Q333="Menor",2,IF('EVALUACIÓN 19-21'!Q333="Insignificante",1)))))</f>
        <v>0</v>
      </c>
      <c r="O326" s="31" t="str">
        <f t="shared" ref="O326:O389" si="21">M326&amp;N326</f>
        <v>FALSOFALSO</v>
      </c>
      <c r="Q326" s="31" t="b">
        <f>IF('EVALUACIÓN 19-21'!W333="Casi Seguro",5,IF('EVALUACIÓN 19-21'!W333="Probable",4,IF('EVALUACIÓN 19-21'!W333="Posible",3,IF('EVALUACIÓN 19-21'!W333="Improbable",2,IF('EVALUACIÓN 19-21'!W333="Raro",1)))))</f>
        <v>0</v>
      </c>
      <c r="R326" s="31" t="b">
        <f>IF('EVALUACIÓN 19-21'!X333="Severo",5,IF('EVALUACIÓN 19-21'!X333="Mayor",4,IF('EVALUACIÓN 19-21'!X333="Moderado",3,IF('EVALUACIÓN 19-21'!X333="Menor",2,IF('EVALUACIÓN 19-21'!X333="Insignificante",1)))))</f>
        <v>0</v>
      </c>
      <c r="S326" s="31" t="str">
        <f t="shared" ref="S326:S389" si="22">Q326&amp;R326</f>
        <v>FALSOFALSO</v>
      </c>
      <c r="U326" s="31" t="b">
        <f>IF('EVALUACIÓN 22'!O333="Casi Seguro",5,IF('EVALUACIÓN 22'!O333="Probable",4,IF('EVALUACIÓN 22'!O333="Posible",3,IF('EVALUACIÓN 22'!O333="Improbable",2,IF('EVALUACIÓN 22'!O333="Raro",1)))))</f>
        <v>0</v>
      </c>
      <c r="V326" s="31" t="b">
        <f>IF('EVALUACIÓN 22'!P333="Severo",5,IF('EVALUACIÓN 22'!P333="Mayor",4,IF('EVALUACIÓN 22'!P333="Moderado",3,IF('EVALUACIÓN 22'!P333="Menor",2,IF('EVALUACIÓN 22'!P333="Insignificante",1)))))</f>
        <v>0</v>
      </c>
      <c r="W326" s="31" t="str">
        <f t="shared" ref="W326:W389" si="23">U326&amp;V326</f>
        <v>FALSOFALSO</v>
      </c>
    </row>
    <row r="327" spans="9:23" x14ac:dyDescent="0.2">
      <c r="I327" s="31" t="b">
        <f>IF('EVALUACIÓN 19-21'!I334="Casi Seguro",5,IF('EVALUACIÓN 19-21'!I334="Probable",4,IF('EVALUACIÓN 19-21'!I334="Posible",3,IF('EVALUACIÓN 19-21'!I334="Improbable",2,IF('EVALUACIÓN 19-21'!I334="Raro",1)))))</f>
        <v>0</v>
      </c>
      <c r="J327" s="31" t="b">
        <f>IF('EVALUACIÓN 19-21'!J334="Severo",5,IF('EVALUACIÓN 19-21'!J334="Mayor",4,IF('EVALUACIÓN 19-21'!J334="Moderado",3,IF('EVALUACIÓN 19-21'!J334="Menor",2,IF('EVALUACIÓN 19-21'!J334="Insignificante",1)))))</f>
        <v>0</v>
      </c>
      <c r="K327" s="31" t="str">
        <f t="shared" si="20"/>
        <v>FALSOFALSO</v>
      </c>
      <c r="L327" s="32"/>
      <c r="M327" s="31" t="b">
        <f>IF('EVALUACIÓN 19-21'!P334="Casi Seguro",5,IF('EVALUACIÓN 19-21'!P334="Probable",4,IF('EVALUACIÓN 19-21'!P334="Posible",3,IF('EVALUACIÓN 19-21'!P334="Improbable",2,IF('EVALUACIÓN 19-21'!P334="Raro",1)))))</f>
        <v>0</v>
      </c>
      <c r="N327" s="31" t="b">
        <f>IF('EVALUACIÓN 19-21'!Q334="Severo",5,IF('EVALUACIÓN 19-21'!Q334="Mayor",4,IF('EVALUACIÓN 19-21'!Q334="Moderado",3,IF('EVALUACIÓN 19-21'!Q334="Menor",2,IF('EVALUACIÓN 19-21'!Q334="Insignificante",1)))))</f>
        <v>0</v>
      </c>
      <c r="O327" s="31" t="str">
        <f t="shared" si="21"/>
        <v>FALSOFALSO</v>
      </c>
      <c r="Q327" s="31" t="b">
        <f>IF('EVALUACIÓN 19-21'!W334="Casi Seguro",5,IF('EVALUACIÓN 19-21'!W334="Probable",4,IF('EVALUACIÓN 19-21'!W334="Posible",3,IF('EVALUACIÓN 19-21'!W334="Improbable",2,IF('EVALUACIÓN 19-21'!W334="Raro",1)))))</f>
        <v>0</v>
      </c>
      <c r="R327" s="31" t="b">
        <f>IF('EVALUACIÓN 19-21'!X334="Severo",5,IF('EVALUACIÓN 19-21'!X334="Mayor",4,IF('EVALUACIÓN 19-21'!X334="Moderado",3,IF('EVALUACIÓN 19-21'!X334="Menor",2,IF('EVALUACIÓN 19-21'!X334="Insignificante",1)))))</f>
        <v>0</v>
      </c>
      <c r="S327" s="31" t="str">
        <f t="shared" si="22"/>
        <v>FALSOFALSO</v>
      </c>
      <c r="U327" s="31" t="b">
        <f>IF('EVALUACIÓN 22'!O334="Casi Seguro",5,IF('EVALUACIÓN 22'!O334="Probable",4,IF('EVALUACIÓN 22'!O334="Posible",3,IF('EVALUACIÓN 22'!O334="Improbable",2,IF('EVALUACIÓN 22'!O334="Raro",1)))))</f>
        <v>0</v>
      </c>
      <c r="V327" s="31" t="b">
        <f>IF('EVALUACIÓN 22'!P334="Severo",5,IF('EVALUACIÓN 22'!P334="Mayor",4,IF('EVALUACIÓN 22'!P334="Moderado",3,IF('EVALUACIÓN 22'!P334="Menor",2,IF('EVALUACIÓN 22'!P334="Insignificante",1)))))</f>
        <v>0</v>
      </c>
      <c r="W327" s="31" t="str">
        <f t="shared" si="23"/>
        <v>FALSOFALSO</v>
      </c>
    </row>
    <row r="328" spans="9:23" x14ac:dyDescent="0.2">
      <c r="I328" s="31" t="b">
        <f>IF('EVALUACIÓN 19-21'!I335="Casi Seguro",5,IF('EVALUACIÓN 19-21'!I335="Probable",4,IF('EVALUACIÓN 19-21'!I335="Posible",3,IF('EVALUACIÓN 19-21'!I335="Improbable",2,IF('EVALUACIÓN 19-21'!I335="Raro",1)))))</f>
        <v>0</v>
      </c>
      <c r="J328" s="31" t="b">
        <f>IF('EVALUACIÓN 19-21'!J335="Severo",5,IF('EVALUACIÓN 19-21'!J335="Mayor",4,IF('EVALUACIÓN 19-21'!J335="Moderado",3,IF('EVALUACIÓN 19-21'!J335="Menor",2,IF('EVALUACIÓN 19-21'!J335="Insignificante",1)))))</f>
        <v>0</v>
      </c>
      <c r="K328" s="31" t="str">
        <f t="shared" si="20"/>
        <v>FALSOFALSO</v>
      </c>
      <c r="L328" s="32"/>
      <c r="M328" s="31" t="b">
        <f>IF('EVALUACIÓN 19-21'!P335="Casi Seguro",5,IF('EVALUACIÓN 19-21'!P335="Probable",4,IF('EVALUACIÓN 19-21'!P335="Posible",3,IF('EVALUACIÓN 19-21'!P335="Improbable",2,IF('EVALUACIÓN 19-21'!P335="Raro",1)))))</f>
        <v>0</v>
      </c>
      <c r="N328" s="31" t="b">
        <f>IF('EVALUACIÓN 19-21'!Q335="Severo",5,IF('EVALUACIÓN 19-21'!Q335="Mayor",4,IF('EVALUACIÓN 19-21'!Q335="Moderado",3,IF('EVALUACIÓN 19-21'!Q335="Menor",2,IF('EVALUACIÓN 19-21'!Q335="Insignificante",1)))))</f>
        <v>0</v>
      </c>
      <c r="O328" s="31" t="str">
        <f t="shared" si="21"/>
        <v>FALSOFALSO</v>
      </c>
      <c r="Q328" s="31" t="b">
        <f>IF('EVALUACIÓN 19-21'!W335="Casi Seguro",5,IF('EVALUACIÓN 19-21'!W335="Probable",4,IF('EVALUACIÓN 19-21'!W335="Posible",3,IF('EVALUACIÓN 19-21'!W335="Improbable",2,IF('EVALUACIÓN 19-21'!W335="Raro",1)))))</f>
        <v>0</v>
      </c>
      <c r="R328" s="31" t="b">
        <f>IF('EVALUACIÓN 19-21'!X335="Severo",5,IF('EVALUACIÓN 19-21'!X335="Mayor",4,IF('EVALUACIÓN 19-21'!X335="Moderado",3,IF('EVALUACIÓN 19-21'!X335="Menor",2,IF('EVALUACIÓN 19-21'!X335="Insignificante",1)))))</f>
        <v>0</v>
      </c>
      <c r="S328" s="31" t="str">
        <f t="shared" si="22"/>
        <v>FALSOFALSO</v>
      </c>
      <c r="U328" s="31" t="b">
        <f>IF('EVALUACIÓN 22'!O335="Casi Seguro",5,IF('EVALUACIÓN 22'!O335="Probable",4,IF('EVALUACIÓN 22'!O335="Posible",3,IF('EVALUACIÓN 22'!O335="Improbable",2,IF('EVALUACIÓN 22'!O335="Raro",1)))))</f>
        <v>0</v>
      </c>
      <c r="V328" s="31" t="b">
        <f>IF('EVALUACIÓN 22'!P335="Severo",5,IF('EVALUACIÓN 22'!P335="Mayor",4,IF('EVALUACIÓN 22'!P335="Moderado",3,IF('EVALUACIÓN 22'!P335="Menor",2,IF('EVALUACIÓN 22'!P335="Insignificante",1)))))</f>
        <v>0</v>
      </c>
      <c r="W328" s="31" t="str">
        <f t="shared" si="23"/>
        <v>FALSOFALSO</v>
      </c>
    </row>
    <row r="329" spans="9:23" x14ac:dyDescent="0.2">
      <c r="I329" s="31" t="b">
        <f>IF('EVALUACIÓN 19-21'!I336="Casi Seguro",5,IF('EVALUACIÓN 19-21'!I336="Probable",4,IF('EVALUACIÓN 19-21'!I336="Posible",3,IF('EVALUACIÓN 19-21'!I336="Improbable",2,IF('EVALUACIÓN 19-21'!I336="Raro",1)))))</f>
        <v>0</v>
      </c>
      <c r="J329" s="31" t="b">
        <f>IF('EVALUACIÓN 19-21'!J336="Severo",5,IF('EVALUACIÓN 19-21'!J336="Mayor",4,IF('EVALUACIÓN 19-21'!J336="Moderado",3,IF('EVALUACIÓN 19-21'!J336="Menor",2,IF('EVALUACIÓN 19-21'!J336="Insignificante",1)))))</f>
        <v>0</v>
      </c>
      <c r="K329" s="31" t="str">
        <f t="shared" si="20"/>
        <v>FALSOFALSO</v>
      </c>
      <c r="L329" s="32"/>
      <c r="M329" s="31" t="b">
        <f>IF('EVALUACIÓN 19-21'!P336="Casi Seguro",5,IF('EVALUACIÓN 19-21'!P336="Probable",4,IF('EVALUACIÓN 19-21'!P336="Posible",3,IF('EVALUACIÓN 19-21'!P336="Improbable",2,IF('EVALUACIÓN 19-21'!P336="Raro",1)))))</f>
        <v>0</v>
      </c>
      <c r="N329" s="31" t="b">
        <f>IF('EVALUACIÓN 19-21'!Q336="Severo",5,IF('EVALUACIÓN 19-21'!Q336="Mayor",4,IF('EVALUACIÓN 19-21'!Q336="Moderado",3,IF('EVALUACIÓN 19-21'!Q336="Menor",2,IF('EVALUACIÓN 19-21'!Q336="Insignificante",1)))))</f>
        <v>0</v>
      </c>
      <c r="O329" s="31" t="str">
        <f t="shared" si="21"/>
        <v>FALSOFALSO</v>
      </c>
      <c r="Q329" s="31" t="b">
        <f>IF('EVALUACIÓN 19-21'!W336="Casi Seguro",5,IF('EVALUACIÓN 19-21'!W336="Probable",4,IF('EVALUACIÓN 19-21'!W336="Posible",3,IF('EVALUACIÓN 19-21'!W336="Improbable",2,IF('EVALUACIÓN 19-21'!W336="Raro",1)))))</f>
        <v>0</v>
      </c>
      <c r="R329" s="31" t="b">
        <f>IF('EVALUACIÓN 19-21'!X336="Severo",5,IF('EVALUACIÓN 19-21'!X336="Mayor",4,IF('EVALUACIÓN 19-21'!X336="Moderado",3,IF('EVALUACIÓN 19-21'!X336="Menor",2,IF('EVALUACIÓN 19-21'!X336="Insignificante",1)))))</f>
        <v>0</v>
      </c>
      <c r="S329" s="31" t="str">
        <f t="shared" si="22"/>
        <v>FALSOFALSO</v>
      </c>
      <c r="U329" s="31" t="b">
        <f>IF('EVALUACIÓN 22'!O336="Casi Seguro",5,IF('EVALUACIÓN 22'!O336="Probable",4,IF('EVALUACIÓN 22'!O336="Posible",3,IF('EVALUACIÓN 22'!O336="Improbable",2,IF('EVALUACIÓN 22'!O336="Raro",1)))))</f>
        <v>0</v>
      </c>
      <c r="V329" s="31" t="b">
        <f>IF('EVALUACIÓN 22'!P336="Severo",5,IF('EVALUACIÓN 22'!P336="Mayor",4,IF('EVALUACIÓN 22'!P336="Moderado",3,IF('EVALUACIÓN 22'!P336="Menor",2,IF('EVALUACIÓN 22'!P336="Insignificante",1)))))</f>
        <v>0</v>
      </c>
      <c r="W329" s="31" t="str">
        <f t="shared" si="23"/>
        <v>FALSOFALSO</v>
      </c>
    </row>
    <row r="330" spans="9:23" x14ac:dyDescent="0.2">
      <c r="I330" s="31" t="b">
        <f>IF('EVALUACIÓN 19-21'!I337="Casi Seguro",5,IF('EVALUACIÓN 19-21'!I337="Probable",4,IF('EVALUACIÓN 19-21'!I337="Posible",3,IF('EVALUACIÓN 19-21'!I337="Improbable",2,IF('EVALUACIÓN 19-21'!I337="Raro",1)))))</f>
        <v>0</v>
      </c>
      <c r="J330" s="31" t="b">
        <f>IF('EVALUACIÓN 19-21'!J337="Severo",5,IF('EVALUACIÓN 19-21'!J337="Mayor",4,IF('EVALUACIÓN 19-21'!J337="Moderado",3,IF('EVALUACIÓN 19-21'!J337="Menor",2,IF('EVALUACIÓN 19-21'!J337="Insignificante",1)))))</f>
        <v>0</v>
      </c>
      <c r="K330" s="31" t="str">
        <f t="shared" si="20"/>
        <v>FALSOFALSO</v>
      </c>
      <c r="L330" s="32"/>
      <c r="M330" s="31" t="b">
        <f>IF('EVALUACIÓN 19-21'!P337="Casi Seguro",5,IF('EVALUACIÓN 19-21'!P337="Probable",4,IF('EVALUACIÓN 19-21'!P337="Posible",3,IF('EVALUACIÓN 19-21'!P337="Improbable",2,IF('EVALUACIÓN 19-21'!P337="Raro",1)))))</f>
        <v>0</v>
      </c>
      <c r="N330" s="31" t="b">
        <f>IF('EVALUACIÓN 19-21'!Q337="Severo",5,IF('EVALUACIÓN 19-21'!Q337="Mayor",4,IF('EVALUACIÓN 19-21'!Q337="Moderado",3,IF('EVALUACIÓN 19-21'!Q337="Menor",2,IF('EVALUACIÓN 19-21'!Q337="Insignificante",1)))))</f>
        <v>0</v>
      </c>
      <c r="O330" s="31" t="str">
        <f t="shared" si="21"/>
        <v>FALSOFALSO</v>
      </c>
      <c r="Q330" s="31" t="b">
        <f>IF('EVALUACIÓN 19-21'!W337="Casi Seguro",5,IF('EVALUACIÓN 19-21'!W337="Probable",4,IF('EVALUACIÓN 19-21'!W337="Posible",3,IF('EVALUACIÓN 19-21'!W337="Improbable",2,IF('EVALUACIÓN 19-21'!W337="Raro",1)))))</f>
        <v>0</v>
      </c>
      <c r="R330" s="31" t="b">
        <f>IF('EVALUACIÓN 19-21'!X337="Severo",5,IF('EVALUACIÓN 19-21'!X337="Mayor",4,IF('EVALUACIÓN 19-21'!X337="Moderado",3,IF('EVALUACIÓN 19-21'!X337="Menor",2,IF('EVALUACIÓN 19-21'!X337="Insignificante",1)))))</f>
        <v>0</v>
      </c>
      <c r="S330" s="31" t="str">
        <f t="shared" si="22"/>
        <v>FALSOFALSO</v>
      </c>
      <c r="U330" s="31" t="b">
        <f>IF('EVALUACIÓN 22'!O337="Casi Seguro",5,IF('EVALUACIÓN 22'!O337="Probable",4,IF('EVALUACIÓN 22'!O337="Posible",3,IF('EVALUACIÓN 22'!O337="Improbable",2,IF('EVALUACIÓN 22'!O337="Raro",1)))))</f>
        <v>0</v>
      </c>
      <c r="V330" s="31" t="b">
        <f>IF('EVALUACIÓN 22'!P337="Severo",5,IF('EVALUACIÓN 22'!P337="Mayor",4,IF('EVALUACIÓN 22'!P337="Moderado",3,IF('EVALUACIÓN 22'!P337="Menor",2,IF('EVALUACIÓN 22'!P337="Insignificante",1)))))</f>
        <v>0</v>
      </c>
      <c r="W330" s="31" t="str">
        <f t="shared" si="23"/>
        <v>FALSOFALSO</v>
      </c>
    </row>
    <row r="331" spans="9:23" x14ac:dyDescent="0.2">
      <c r="I331" s="31" t="b">
        <f>IF('EVALUACIÓN 19-21'!I338="Casi Seguro",5,IF('EVALUACIÓN 19-21'!I338="Probable",4,IF('EVALUACIÓN 19-21'!I338="Posible",3,IF('EVALUACIÓN 19-21'!I338="Improbable",2,IF('EVALUACIÓN 19-21'!I338="Raro",1)))))</f>
        <v>0</v>
      </c>
      <c r="J331" s="31" t="b">
        <f>IF('EVALUACIÓN 19-21'!J338="Severo",5,IF('EVALUACIÓN 19-21'!J338="Mayor",4,IF('EVALUACIÓN 19-21'!J338="Moderado",3,IF('EVALUACIÓN 19-21'!J338="Menor",2,IF('EVALUACIÓN 19-21'!J338="Insignificante",1)))))</f>
        <v>0</v>
      </c>
      <c r="K331" s="31" t="str">
        <f t="shared" si="20"/>
        <v>FALSOFALSO</v>
      </c>
      <c r="L331" s="32"/>
      <c r="M331" s="31" t="b">
        <f>IF('EVALUACIÓN 19-21'!P338="Casi Seguro",5,IF('EVALUACIÓN 19-21'!P338="Probable",4,IF('EVALUACIÓN 19-21'!P338="Posible",3,IF('EVALUACIÓN 19-21'!P338="Improbable",2,IF('EVALUACIÓN 19-21'!P338="Raro",1)))))</f>
        <v>0</v>
      </c>
      <c r="N331" s="31" t="b">
        <f>IF('EVALUACIÓN 19-21'!Q338="Severo",5,IF('EVALUACIÓN 19-21'!Q338="Mayor",4,IF('EVALUACIÓN 19-21'!Q338="Moderado",3,IF('EVALUACIÓN 19-21'!Q338="Menor",2,IF('EVALUACIÓN 19-21'!Q338="Insignificante",1)))))</f>
        <v>0</v>
      </c>
      <c r="O331" s="31" t="str">
        <f t="shared" si="21"/>
        <v>FALSOFALSO</v>
      </c>
      <c r="Q331" s="31" t="b">
        <f>IF('EVALUACIÓN 19-21'!W338="Casi Seguro",5,IF('EVALUACIÓN 19-21'!W338="Probable",4,IF('EVALUACIÓN 19-21'!W338="Posible",3,IF('EVALUACIÓN 19-21'!W338="Improbable",2,IF('EVALUACIÓN 19-21'!W338="Raro",1)))))</f>
        <v>0</v>
      </c>
      <c r="R331" s="31" t="b">
        <f>IF('EVALUACIÓN 19-21'!X338="Severo",5,IF('EVALUACIÓN 19-21'!X338="Mayor",4,IF('EVALUACIÓN 19-21'!X338="Moderado",3,IF('EVALUACIÓN 19-21'!X338="Menor",2,IF('EVALUACIÓN 19-21'!X338="Insignificante",1)))))</f>
        <v>0</v>
      </c>
      <c r="S331" s="31" t="str">
        <f t="shared" si="22"/>
        <v>FALSOFALSO</v>
      </c>
      <c r="U331" s="31" t="b">
        <f>IF('EVALUACIÓN 22'!O338="Casi Seguro",5,IF('EVALUACIÓN 22'!O338="Probable",4,IF('EVALUACIÓN 22'!O338="Posible",3,IF('EVALUACIÓN 22'!O338="Improbable",2,IF('EVALUACIÓN 22'!O338="Raro",1)))))</f>
        <v>0</v>
      </c>
      <c r="V331" s="31" t="b">
        <f>IF('EVALUACIÓN 22'!P338="Severo",5,IF('EVALUACIÓN 22'!P338="Mayor",4,IF('EVALUACIÓN 22'!P338="Moderado",3,IF('EVALUACIÓN 22'!P338="Menor",2,IF('EVALUACIÓN 22'!P338="Insignificante",1)))))</f>
        <v>0</v>
      </c>
      <c r="W331" s="31" t="str">
        <f t="shared" si="23"/>
        <v>FALSOFALSO</v>
      </c>
    </row>
    <row r="332" spans="9:23" x14ac:dyDescent="0.2">
      <c r="I332" s="31" t="b">
        <f>IF('EVALUACIÓN 19-21'!I339="Casi Seguro",5,IF('EVALUACIÓN 19-21'!I339="Probable",4,IF('EVALUACIÓN 19-21'!I339="Posible",3,IF('EVALUACIÓN 19-21'!I339="Improbable",2,IF('EVALUACIÓN 19-21'!I339="Raro",1)))))</f>
        <v>0</v>
      </c>
      <c r="J332" s="31" t="b">
        <f>IF('EVALUACIÓN 19-21'!J339="Severo",5,IF('EVALUACIÓN 19-21'!J339="Mayor",4,IF('EVALUACIÓN 19-21'!J339="Moderado",3,IF('EVALUACIÓN 19-21'!J339="Menor",2,IF('EVALUACIÓN 19-21'!J339="Insignificante",1)))))</f>
        <v>0</v>
      </c>
      <c r="K332" s="31" t="str">
        <f t="shared" si="20"/>
        <v>FALSOFALSO</v>
      </c>
      <c r="L332" s="32"/>
      <c r="M332" s="31" t="b">
        <f>IF('EVALUACIÓN 19-21'!P339="Casi Seguro",5,IF('EVALUACIÓN 19-21'!P339="Probable",4,IF('EVALUACIÓN 19-21'!P339="Posible",3,IF('EVALUACIÓN 19-21'!P339="Improbable",2,IF('EVALUACIÓN 19-21'!P339="Raro",1)))))</f>
        <v>0</v>
      </c>
      <c r="N332" s="31" t="b">
        <f>IF('EVALUACIÓN 19-21'!Q339="Severo",5,IF('EVALUACIÓN 19-21'!Q339="Mayor",4,IF('EVALUACIÓN 19-21'!Q339="Moderado",3,IF('EVALUACIÓN 19-21'!Q339="Menor",2,IF('EVALUACIÓN 19-21'!Q339="Insignificante",1)))))</f>
        <v>0</v>
      </c>
      <c r="O332" s="31" t="str">
        <f t="shared" si="21"/>
        <v>FALSOFALSO</v>
      </c>
      <c r="Q332" s="31" t="b">
        <f>IF('EVALUACIÓN 19-21'!W339="Casi Seguro",5,IF('EVALUACIÓN 19-21'!W339="Probable",4,IF('EVALUACIÓN 19-21'!W339="Posible",3,IF('EVALUACIÓN 19-21'!W339="Improbable",2,IF('EVALUACIÓN 19-21'!W339="Raro",1)))))</f>
        <v>0</v>
      </c>
      <c r="R332" s="31" t="b">
        <f>IF('EVALUACIÓN 19-21'!X339="Severo",5,IF('EVALUACIÓN 19-21'!X339="Mayor",4,IF('EVALUACIÓN 19-21'!X339="Moderado",3,IF('EVALUACIÓN 19-21'!X339="Menor",2,IF('EVALUACIÓN 19-21'!X339="Insignificante",1)))))</f>
        <v>0</v>
      </c>
      <c r="S332" s="31" t="str">
        <f t="shared" si="22"/>
        <v>FALSOFALSO</v>
      </c>
      <c r="U332" s="31" t="b">
        <f>IF('EVALUACIÓN 22'!O339="Casi Seguro",5,IF('EVALUACIÓN 22'!O339="Probable",4,IF('EVALUACIÓN 22'!O339="Posible",3,IF('EVALUACIÓN 22'!O339="Improbable",2,IF('EVALUACIÓN 22'!O339="Raro",1)))))</f>
        <v>0</v>
      </c>
      <c r="V332" s="31" t="b">
        <f>IF('EVALUACIÓN 22'!P339="Severo",5,IF('EVALUACIÓN 22'!P339="Mayor",4,IF('EVALUACIÓN 22'!P339="Moderado",3,IF('EVALUACIÓN 22'!P339="Menor",2,IF('EVALUACIÓN 22'!P339="Insignificante",1)))))</f>
        <v>0</v>
      </c>
      <c r="W332" s="31" t="str">
        <f t="shared" si="23"/>
        <v>FALSOFALSO</v>
      </c>
    </row>
    <row r="333" spans="9:23" x14ac:dyDescent="0.2">
      <c r="I333" s="31" t="b">
        <f>IF('EVALUACIÓN 19-21'!I340="Casi Seguro",5,IF('EVALUACIÓN 19-21'!I340="Probable",4,IF('EVALUACIÓN 19-21'!I340="Posible",3,IF('EVALUACIÓN 19-21'!I340="Improbable",2,IF('EVALUACIÓN 19-21'!I340="Raro",1)))))</f>
        <v>0</v>
      </c>
      <c r="J333" s="31" t="b">
        <f>IF('EVALUACIÓN 19-21'!J340="Severo",5,IF('EVALUACIÓN 19-21'!J340="Mayor",4,IF('EVALUACIÓN 19-21'!J340="Moderado",3,IF('EVALUACIÓN 19-21'!J340="Menor",2,IF('EVALUACIÓN 19-21'!J340="Insignificante",1)))))</f>
        <v>0</v>
      </c>
      <c r="K333" s="31" t="str">
        <f t="shared" si="20"/>
        <v>FALSOFALSO</v>
      </c>
      <c r="L333" s="32"/>
      <c r="M333" s="31" t="b">
        <f>IF('EVALUACIÓN 19-21'!P340="Casi Seguro",5,IF('EVALUACIÓN 19-21'!P340="Probable",4,IF('EVALUACIÓN 19-21'!P340="Posible",3,IF('EVALUACIÓN 19-21'!P340="Improbable",2,IF('EVALUACIÓN 19-21'!P340="Raro",1)))))</f>
        <v>0</v>
      </c>
      <c r="N333" s="31" t="b">
        <f>IF('EVALUACIÓN 19-21'!Q340="Severo",5,IF('EVALUACIÓN 19-21'!Q340="Mayor",4,IF('EVALUACIÓN 19-21'!Q340="Moderado",3,IF('EVALUACIÓN 19-21'!Q340="Menor",2,IF('EVALUACIÓN 19-21'!Q340="Insignificante",1)))))</f>
        <v>0</v>
      </c>
      <c r="O333" s="31" t="str">
        <f t="shared" si="21"/>
        <v>FALSOFALSO</v>
      </c>
      <c r="Q333" s="31" t="b">
        <f>IF('EVALUACIÓN 19-21'!W340="Casi Seguro",5,IF('EVALUACIÓN 19-21'!W340="Probable",4,IF('EVALUACIÓN 19-21'!W340="Posible",3,IF('EVALUACIÓN 19-21'!W340="Improbable",2,IF('EVALUACIÓN 19-21'!W340="Raro",1)))))</f>
        <v>0</v>
      </c>
      <c r="R333" s="31" t="b">
        <f>IF('EVALUACIÓN 19-21'!X340="Severo",5,IF('EVALUACIÓN 19-21'!X340="Mayor",4,IF('EVALUACIÓN 19-21'!X340="Moderado",3,IF('EVALUACIÓN 19-21'!X340="Menor",2,IF('EVALUACIÓN 19-21'!X340="Insignificante",1)))))</f>
        <v>0</v>
      </c>
      <c r="S333" s="31" t="str">
        <f t="shared" si="22"/>
        <v>FALSOFALSO</v>
      </c>
      <c r="U333" s="31" t="b">
        <f>IF('EVALUACIÓN 22'!O340="Casi Seguro",5,IF('EVALUACIÓN 22'!O340="Probable",4,IF('EVALUACIÓN 22'!O340="Posible",3,IF('EVALUACIÓN 22'!O340="Improbable",2,IF('EVALUACIÓN 22'!O340="Raro",1)))))</f>
        <v>0</v>
      </c>
      <c r="V333" s="31" t="b">
        <f>IF('EVALUACIÓN 22'!P340="Severo",5,IF('EVALUACIÓN 22'!P340="Mayor",4,IF('EVALUACIÓN 22'!P340="Moderado",3,IF('EVALUACIÓN 22'!P340="Menor",2,IF('EVALUACIÓN 22'!P340="Insignificante",1)))))</f>
        <v>0</v>
      </c>
      <c r="W333" s="31" t="str">
        <f t="shared" si="23"/>
        <v>FALSOFALSO</v>
      </c>
    </row>
    <row r="334" spans="9:23" x14ac:dyDescent="0.2">
      <c r="I334" s="31" t="b">
        <f>IF('EVALUACIÓN 19-21'!I341="Casi Seguro",5,IF('EVALUACIÓN 19-21'!I341="Probable",4,IF('EVALUACIÓN 19-21'!I341="Posible",3,IF('EVALUACIÓN 19-21'!I341="Improbable",2,IF('EVALUACIÓN 19-21'!I341="Raro",1)))))</f>
        <v>0</v>
      </c>
      <c r="J334" s="31" t="b">
        <f>IF('EVALUACIÓN 19-21'!J341="Severo",5,IF('EVALUACIÓN 19-21'!J341="Mayor",4,IF('EVALUACIÓN 19-21'!J341="Moderado",3,IF('EVALUACIÓN 19-21'!J341="Menor",2,IF('EVALUACIÓN 19-21'!J341="Insignificante",1)))))</f>
        <v>0</v>
      </c>
      <c r="K334" s="31" t="str">
        <f t="shared" si="20"/>
        <v>FALSOFALSO</v>
      </c>
      <c r="L334" s="32"/>
      <c r="M334" s="31" t="b">
        <f>IF('EVALUACIÓN 19-21'!P341="Casi Seguro",5,IF('EVALUACIÓN 19-21'!P341="Probable",4,IF('EVALUACIÓN 19-21'!P341="Posible",3,IF('EVALUACIÓN 19-21'!P341="Improbable",2,IF('EVALUACIÓN 19-21'!P341="Raro",1)))))</f>
        <v>0</v>
      </c>
      <c r="N334" s="31" t="b">
        <f>IF('EVALUACIÓN 19-21'!Q341="Severo",5,IF('EVALUACIÓN 19-21'!Q341="Mayor",4,IF('EVALUACIÓN 19-21'!Q341="Moderado",3,IF('EVALUACIÓN 19-21'!Q341="Menor",2,IF('EVALUACIÓN 19-21'!Q341="Insignificante",1)))))</f>
        <v>0</v>
      </c>
      <c r="O334" s="31" t="str">
        <f t="shared" si="21"/>
        <v>FALSOFALSO</v>
      </c>
      <c r="Q334" s="31" t="b">
        <f>IF('EVALUACIÓN 19-21'!W341="Casi Seguro",5,IF('EVALUACIÓN 19-21'!W341="Probable",4,IF('EVALUACIÓN 19-21'!W341="Posible",3,IF('EVALUACIÓN 19-21'!W341="Improbable",2,IF('EVALUACIÓN 19-21'!W341="Raro",1)))))</f>
        <v>0</v>
      </c>
      <c r="R334" s="31" t="b">
        <f>IF('EVALUACIÓN 19-21'!X341="Severo",5,IF('EVALUACIÓN 19-21'!X341="Mayor",4,IF('EVALUACIÓN 19-21'!X341="Moderado",3,IF('EVALUACIÓN 19-21'!X341="Menor",2,IF('EVALUACIÓN 19-21'!X341="Insignificante",1)))))</f>
        <v>0</v>
      </c>
      <c r="S334" s="31" t="str">
        <f t="shared" si="22"/>
        <v>FALSOFALSO</v>
      </c>
      <c r="U334" s="31" t="b">
        <f>IF('EVALUACIÓN 22'!O341="Casi Seguro",5,IF('EVALUACIÓN 22'!O341="Probable",4,IF('EVALUACIÓN 22'!O341="Posible",3,IF('EVALUACIÓN 22'!O341="Improbable",2,IF('EVALUACIÓN 22'!O341="Raro",1)))))</f>
        <v>0</v>
      </c>
      <c r="V334" s="31" t="b">
        <f>IF('EVALUACIÓN 22'!P341="Severo",5,IF('EVALUACIÓN 22'!P341="Mayor",4,IF('EVALUACIÓN 22'!P341="Moderado",3,IF('EVALUACIÓN 22'!P341="Menor",2,IF('EVALUACIÓN 22'!P341="Insignificante",1)))))</f>
        <v>0</v>
      </c>
      <c r="W334" s="31" t="str">
        <f t="shared" si="23"/>
        <v>FALSOFALSO</v>
      </c>
    </row>
    <row r="335" spans="9:23" x14ac:dyDescent="0.2">
      <c r="I335" s="31" t="b">
        <f>IF('EVALUACIÓN 19-21'!I342="Casi Seguro",5,IF('EVALUACIÓN 19-21'!I342="Probable",4,IF('EVALUACIÓN 19-21'!I342="Posible",3,IF('EVALUACIÓN 19-21'!I342="Improbable",2,IF('EVALUACIÓN 19-21'!I342="Raro",1)))))</f>
        <v>0</v>
      </c>
      <c r="J335" s="31" t="b">
        <f>IF('EVALUACIÓN 19-21'!J342="Severo",5,IF('EVALUACIÓN 19-21'!J342="Mayor",4,IF('EVALUACIÓN 19-21'!J342="Moderado",3,IF('EVALUACIÓN 19-21'!J342="Menor",2,IF('EVALUACIÓN 19-21'!J342="Insignificante",1)))))</f>
        <v>0</v>
      </c>
      <c r="K335" s="31" t="str">
        <f t="shared" si="20"/>
        <v>FALSOFALSO</v>
      </c>
      <c r="L335" s="32"/>
      <c r="M335" s="31" t="b">
        <f>IF('EVALUACIÓN 19-21'!P342="Casi Seguro",5,IF('EVALUACIÓN 19-21'!P342="Probable",4,IF('EVALUACIÓN 19-21'!P342="Posible",3,IF('EVALUACIÓN 19-21'!P342="Improbable",2,IF('EVALUACIÓN 19-21'!P342="Raro",1)))))</f>
        <v>0</v>
      </c>
      <c r="N335" s="31" t="b">
        <f>IF('EVALUACIÓN 19-21'!Q342="Severo",5,IF('EVALUACIÓN 19-21'!Q342="Mayor",4,IF('EVALUACIÓN 19-21'!Q342="Moderado",3,IF('EVALUACIÓN 19-21'!Q342="Menor",2,IF('EVALUACIÓN 19-21'!Q342="Insignificante",1)))))</f>
        <v>0</v>
      </c>
      <c r="O335" s="31" t="str">
        <f t="shared" si="21"/>
        <v>FALSOFALSO</v>
      </c>
      <c r="Q335" s="31" t="b">
        <f>IF('EVALUACIÓN 19-21'!W342="Casi Seguro",5,IF('EVALUACIÓN 19-21'!W342="Probable",4,IF('EVALUACIÓN 19-21'!W342="Posible",3,IF('EVALUACIÓN 19-21'!W342="Improbable",2,IF('EVALUACIÓN 19-21'!W342="Raro",1)))))</f>
        <v>0</v>
      </c>
      <c r="R335" s="31" t="b">
        <f>IF('EVALUACIÓN 19-21'!X342="Severo",5,IF('EVALUACIÓN 19-21'!X342="Mayor",4,IF('EVALUACIÓN 19-21'!X342="Moderado",3,IF('EVALUACIÓN 19-21'!X342="Menor",2,IF('EVALUACIÓN 19-21'!X342="Insignificante",1)))))</f>
        <v>0</v>
      </c>
      <c r="S335" s="31" t="str">
        <f t="shared" si="22"/>
        <v>FALSOFALSO</v>
      </c>
      <c r="U335" s="31" t="b">
        <f>IF('EVALUACIÓN 22'!O342="Casi Seguro",5,IF('EVALUACIÓN 22'!O342="Probable",4,IF('EVALUACIÓN 22'!O342="Posible",3,IF('EVALUACIÓN 22'!O342="Improbable",2,IF('EVALUACIÓN 22'!O342="Raro",1)))))</f>
        <v>0</v>
      </c>
      <c r="V335" s="31" t="b">
        <f>IF('EVALUACIÓN 22'!P342="Severo",5,IF('EVALUACIÓN 22'!P342="Mayor",4,IF('EVALUACIÓN 22'!P342="Moderado",3,IF('EVALUACIÓN 22'!P342="Menor",2,IF('EVALUACIÓN 22'!P342="Insignificante",1)))))</f>
        <v>0</v>
      </c>
      <c r="W335" s="31" t="str">
        <f t="shared" si="23"/>
        <v>FALSOFALSO</v>
      </c>
    </row>
    <row r="336" spans="9:23" x14ac:dyDescent="0.2">
      <c r="I336" s="31" t="b">
        <f>IF('EVALUACIÓN 19-21'!I343="Casi Seguro",5,IF('EVALUACIÓN 19-21'!I343="Probable",4,IF('EVALUACIÓN 19-21'!I343="Posible",3,IF('EVALUACIÓN 19-21'!I343="Improbable",2,IF('EVALUACIÓN 19-21'!I343="Raro",1)))))</f>
        <v>0</v>
      </c>
      <c r="J336" s="31" t="b">
        <f>IF('EVALUACIÓN 19-21'!J343="Severo",5,IF('EVALUACIÓN 19-21'!J343="Mayor",4,IF('EVALUACIÓN 19-21'!J343="Moderado",3,IF('EVALUACIÓN 19-21'!J343="Menor",2,IF('EVALUACIÓN 19-21'!J343="Insignificante",1)))))</f>
        <v>0</v>
      </c>
      <c r="K336" s="31" t="str">
        <f t="shared" si="20"/>
        <v>FALSOFALSO</v>
      </c>
      <c r="L336" s="32"/>
      <c r="M336" s="31" t="b">
        <f>IF('EVALUACIÓN 19-21'!P343="Casi Seguro",5,IF('EVALUACIÓN 19-21'!P343="Probable",4,IF('EVALUACIÓN 19-21'!P343="Posible",3,IF('EVALUACIÓN 19-21'!P343="Improbable",2,IF('EVALUACIÓN 19-21'!P343="Raro",1)))))</f>
        <v>0</v>
      </c>
      <c r="N336" s="31" t="b">
        <f>IF('EVALUACIÓN 19-21'!Q343="Severo",5,IF('EVALUACIÓN 19-21'!Q343="Mayor",4,IF('EVALUACIÓN 19-21'!Q343="Moderado",3,IF('EVALUACIÓN 19-21'!Q343="Menor",2,IF('EVALUACIÓN 19-21'!Q343="Insignificante",1)))))</f>
        <v>0</v>
      </c>
      <c r="O336" s="31" t="str">
        <f t="shared" si="21"/>
        <v>FALSOFALSO</v>
      </c>
      <c r="Q336" s="31" t="b">
        <f>IF('EVALUACIÓN 19-21'!W343="Casi Seguro",5,IF('EVALUACIÓN 19-21'!W343="Probable",4,IF('EVALUACIÓN 19-21'!W343="Posible",3,IF('EVALUACIÓN 19-21'!W343="Improbable",2,IF('EVALUACIÓN 19-21'!W343="Raro",1)))))</f>
        <v>0</v>
      </c>
      <c r="R336" s="31" t="b">
        <f>IF('EVALUACIÓN 19-21'!X343="Severo",5,IF('EVALUACIÓN 19-21'!X343="Mayor",4,IF('EVALUACIÓN 19-21'!X343="Moderado",3,IF('EVALUACIÓN 19-21'!X343="Menor",2,IF('EVALUACIÓN 19-21'!X343="Insignificante",1)))))</f>
        <v>0</v>
      </c>
      <c r="S336" s="31" t="str">
        <f t="shared" si="22"/>
        <v>FALSOFALSO</v>
      </c>
      <c r="U336" s="31" t="b">
        <f>IF('EVALUACIÓN 22'!O343="Casi Seguro",5,IF('EVALUACIÓN 22'!O343="Probable",4,IF('EVALUACIÓN 22'!O343="Posible",3,IF('EVALUACIÓN 22'!O343="Improbable",2,IF('EVALUACIÓN 22'!O343="Raro",1)))))</f>
        <v>0</v>
      </c>
      <c r="V336" s="31" t="b">
        <f>IF('EVALUACIÓN 22'!P343="Severo",5,IF('EVALUACIÓN 22'!P343="Mayor",4,IF('EVALUACIÓN 22'!P343="Moderado",3,IF('EVALUACIÓN 22'!P343="Menor",2,IF('EVALUACIÓN 22'!P343="Insignificante",1)))))</f>
        <v>0</v>
      </c>
      <c r="W336" s="31" t="str">
        <f t="shared" si="23"/>
        <v>FALSOFALSO</v>
      </c>
    </row>
    <row r="337" spans="9:23" x14ac:dyDescent="0.2">
      <c r="I337" s="31" t="b">
        <f>IF('EVALUACIÓN 19-21'!I344="Casi Seguro",5,IF('EVALUACIÓN 19-21'!I344="Probable",4,IF('EVALUACIÓN 19-21'!I344="Posible",3,IF('EVALUACIÓN 19-21'!I344="Improbable",2,IF('EVALUACIÓN 19-21'!I344="Raro",1)))))</f>
        <v>0</v>
      </c>
      <c r="J337" s="31" t="b">
        <f>IF('EVALUACIÓN 19-21'!J344="Severo",5,IF('EVALUACIÓN 19-21'!J344="Mayor",4,IF('EVALUACIÓN 19-21'!J344="Moderado",3,IF('EVALUACIÓN 19-21'!J344="Menor",2,IF('EVALUACIÓN 19-21'!J344="Insignificante",1)))))</f>
        <v>0</v>
      </c>
      <c r="K337" s="31" t="str">
        <f t="shared" si="20"/>
        <v>FALSOFALSO</v>
      </c>
      <c r="L337" s="32"/>
      <c r="M337" s="31" t="b">
        <f>IF('EVALUACIÓN 19-21'!P344="Casi Seguro",5,IF('EVALUACIÓN 19-21'!P344="Probable",4,IF('EVALUACIÓN 19-21'!P344="Posible",3,IF('EVALUACIÓN 19-21'!P344="Improbable",2,IF('EVALUACIÓN 19-21'!P344="Raro",1)))))</f>
        <v>0</v>
      </c>
      <c r="N337" s="31" t="b">
        <f>IF('EVALUACIÓN 19-21'!Q344="Severo",5,IF('EVALUACIÓN 19-21'!Q344="Mayor",4,IF('EVALUACIÓN 19-21'!Q344="Moderado",3,IF('EVALUACIÓN 19-21'!Q344="Menor",2,IF('EVALUACIÓN 19-21'!Q344="Insignificante",1)))))</f>
        <v>0</v>
      </c>
      <c r="O337" s="31" t="str">
        <f t="shared" si="21"/>
        <v>FALSOFALSO</v>
      </c>
      <c r="Q337" s="31" t="b">
        <f>IF('EVALUACIÓN 19-21'!W344="Casi Seguro",5,IF('EVALUACIÓN 19-21'!W344="Probable",4,IF('EVALUACIÓN 19-21'!W344="Posible",3,IF('EVALUACIÓN 19-21'!W344="Improbable",2,IF('EVALUACIÓN 19-21'!W344="Raro",1)))))</f>
        <v>0</v>
      </c>
      <c r="R337" s="31" t="b">
        <f>IF('EVALUACIÓN 19-21'!X344="Severo",5,IF('EVALUACIÓN 19-21'!X344="Mayor",4,IF('EVALUACIÓN 19-21'!X344="Moderado",3,IF('EVALUACIÓN 19-21'!X344="Menor",2,IF('EVALUACIÓN 19-21'!X344="Insignificante",1)))))</f>
        <v>0</v>
      </c>
      <c r="S337" s="31" t="str">
        <f t="shared" si="22"/>
        <v>FALSOFALSO</v>
      </c>
      <c r="U337" s="31" t="b">
        <f>IF('EVALUACIÓN 22'!O344="Casi Seguro",5,IF('EVALUACIÓN 22'!O344="Probable",4,IF('EVALUACIÓN 22'!O344="Posible",3,IF('EVALUACIÓN 22'!O344="Improbable",2,IF('EVALUACIÓN 22'!O344="Raro",1)))))</f>
        <v>0</v>
      </c>
      <c r="V337" s="31" t="b">
        <f>IF('EVALUACIÓN 22'!P344="Severo",5,IF('EVALUACIÓN 22'!P344="Mayor",4,IF('EVALUACIÓN 22'!P344="Moderado",3,IF('EVALUACIÓN 22'!P344="Menor",2,IF('EVALUACIÓN 22'!P344="Insignificante",1)))))</f>
        <v>0</v>
      </c>
      <c r="W337" s="31" t="str">
        <f t="shared" si="23"/>
        <v>FALSOFALSO</v>
      </c>
    </row>
    <row r="338" spans="9:23" x14ac:dyDescent="0.2">
      <c r="I338" s="31" t="b">
        <f>IF('EVALUACIÓN 19-21'!I345="Casi Seguro",5,IF('EVALUACIÓN 19-21'!I345="Probable",4,IF('EVALUACIÓN 19-21'!I345="Posible",3,IF('EVALUACIÓN 19-21'!I345="Improbable",2,IF('EVALUACIÓN 19-21'!I345="Raro",1)))))</f>
        <v>0</v>
      </c>
      <c r="J338" s="31" t="b">
        <f>IF('EVALUACIÓN 19-21'!J345="Severo",5,IF('EVALUACIÓN 19-21'!J345="Mayor",4,IF('EVALUACIÓN 19-21'!J345="Moderado",3,IF('EVALUACIÓN 19-21'!J345="Menor",2,IF('EVALUACIÓN 19-21'!J345="Insignificante",1)))))</f>
        <v>0</v>
      </c>
      <c r="K338" s="31" t="str">
        <f t="shared" si="20"/>
        <v>FALSOFALSO</v>
      </c>
      <c r="L338" s="32"/>
      <c r="M338" s="31" t="b">
        <f>IF('EVALUACIÓN 19-21'!P345="Casi Seguro",5,IF('EVALUACIÓN 19-21'!P345="Probable",4,IF('EVALUACIÓN 19-21'!P345="Posible",3,IF('EVALUACIÓN 19-21'!P345="Improbable",2,IF('EVALUACIÓN 19-21'!P345="Raro",1)))))</f>
        <v>0</v>
      </c>
      <c r="N338" s="31" t="b">
        <f>IF('EVALUACIÓN 19-21'!Q345="Severo",5,IF('EVALUACIÓN 19-21'!Q345="Mayor",4,IF('EVALUACIÓN 19-21'!Q345="Moderado",3,IF('EVALUACIÓN 19-21'!Q345="Menor",2,IF('EVALUACIÓN 19-21'!Q345="Insignificante",1)))))</f>
        <v>0</v>
      </c>
      <c r="O338" s="31" t="str">
        <f t="shared" si="21"/>
        <v>FALSOFALSO</v>
      </c>
      <c r="Q338" s="31" t="b">
        <f>IF('EVALUACIÓN 19-21'!W345="Casi Seguro",5,IF('EVALUACIÓN 19-21'!W345="Probable",4,IF('EVALUACIÓN 19-21'!W345="Posible",3,IF('EVALUACIÓN 19-21'!W345="Improbable",2,IF('EVALUACIÓN 19-21'!W345="Raro",1)))))</f>
        <v>0</v>
      </c>
      <c r="R338" s="31" t="b">
        <f>IF('EVALUACIÓN 19-21'!X345="Severo",5,IF('EVALUACIÓN 19-21'!X345="Mayor",4,IF('EVALUACIÓN 19-21'!X345="Moderado",3,IF('EVALUACIÓN 19-21'!X345="Menor",2,IF('EVALUACIÓN 19-21'!X345="Insignificante",1)))))</f>
        <v>0</v>
      </c>
      <c r="S338" s="31" t="str">
        <f t="shared" si="22"/>
        <v>FALSOFALSO</v>
      </c>
      <c r="U338" s="31" t="b">
        <f>IF('EVALUACIÓN 22'!O345="Casi Seguro",5,IF('EVALUACIÓN 22'!O345="Probable",4,IF('EVALUACIÓN 22'!O345="Posible",3,IF('EVALUACIÓN 22'!O345="Improbable",2,IF('EVALUACIÓN 22'!O345="Raro",1)))))</f>
        <v>0</v>
      </c>
      <c r="V338" s="31" t="b">
        <f>IF('EVALUACIÓN 22'!P345="Severo",5,IF('EVALUACIÓN 22'!P345="Mayor",4,IF('EVALUACIÓN 22'!P345="Moderado",3,IF('EVALUACIÓN 22'!P345="Menor",2,IF('EVALUACIÓN 22'!P345="Insignificante",1)))))</f>
        <v>0</v>
      </c>
      <c r="W338" s="31" t="str">
        <f t="shared" si="23"/>
        <v>FALSOFALSO</v>
      </c>
    </row>
    <row r="339" spans="9:23" x14ac:dyDescent="0.2">
      <c r="I339" s="31" t="b">
        <f>IF('EVALUACIÓN 19-21'!I346="Casi Seguro",5,IF('EVALUACIÓN 19-21'!I346="Probable",4,IF('EVALUACIÓN 19-21'!I346="Posible",3,IF('EVALUACIÓN 19-21'!I346="Improbable",2,IF('EVALUACIÓN 19-21'!I346="Raro",1)))))</f>
        <v>0</v>
      </c>
      <c r="J339" s="31" t="b">
        <f>IF('EVALUACIÓN 19-21'!J346="Severo",5,IF('EVALUACIÓN 19-21'!J346="Mayor",4,IF('EVALUACIÓN 19-21'!J346="Moderado",3,IF('EVALUACIÓN 19-21'!J346="Menor",2,IF('EVALUACIÓN 19-21'!J346="Insignificante",1)))))</f>
        <v>0</v>
      </c>
      <c r="K339" s="31" t="str">
        <f t="shared" si="20"/>
        <v>FALSOFALSO</v>
      </c>
      <c r="L339" s="32"/>
      <c r="M339" s="31" t="b">
        <f>IF('EVALUACIÓN 19-21'!P346="Casi Seguro",5,IF('EVALUACIÓN 19-21'!P346="Probable",4,IF('EVALUACIÓN 19-21'!P346="Posible",3,IF('EVALUACIÓN 19-21'!P346="Improbable",2,IF('EVALUACIÓN 19-21'!P346="Raro",1)))))</f>
        <v>0</v>
      </c>
      <c r="N339" s="31" t="b">
        <f>IF('EVALUACIÓN 19-21'!Q346="Severo",5,IF('EVALUACIÓN 19-21'!Q346="Mayor",4,IF('EVALUACIÓN 19-21'!Q346="Moderado",3,IF('EVALUACIÓN 19-21'!Q346="Menor",2,IF('EVALUACIÓN 19-21'!Q346="Insignificante",1)))))</f>
        <v>0</v>
      </c>
      <c r="O339" s="31" t="str">
        <f t="shared" si="21"/>
        <v>FALSOFALSO</v>
      </c>
      <c r="Q339" s="31" t="b">
        <f>IF('EVALUACIÓN 19-21'!W346="Casi Seguro",5,IF('EVALUACIÓN 19-21'!W346="Probable",4,IF('EVALUACIÓN 19-21'!W346="Posible",3,IF('EVALUACIÓN 19-21'!W346="Improbable",2,IF('EVALUACIÓN 19-21'!W346="Raro",1)))))</f>
        <v>0</v>
      </c>
      <c r="R339" s="31" t="b">
        <f>IF('EVALUACIÓN 19-21'!X346="Severo",5,IF('EVALUACIÓN 19-21'!X346="Mayor",4,IF('EVALUACIÓN 19-21'!X346="Moderado",3,IF('EVALUACIÓN 19-21'!X346="Menor",2,IF('EVALUACIÓN 19-21'!X346="Insignificante",1)))))</f>
        <v>0</v>
      </c>
      <c r="S339" s="31" t="str">
        <f t="shared" si="22"/>
        <v>FALSOFALSO</v>
      </c>
      <c r="U339" s="31" t="b">
        <f>IF('EVALUACIÓN 22'!O346="Casi Seguro",5,IF('EVALUACIÓN 22'!O346="Probable",4,IF('EVALUACIÓN 22'!O346="Posible",3,IF('EVALUACIÓN 22'!O346="Improbable",2,IF('EVALUACIÓN 22'!O346="Raro",1)))))</f>
        <v>0</v>
      </c>
      <c r="V339" s="31" t="b">
        <f>IF('EVALUACIÓN 22'!P346="Severo",5,IF('EVALUACIÓN 22'!P346="Mayor",4,IF('EVALUACIÓN 22'!P346="Moderado",3,IF('EVALUACIÓN 22'!P346="Menor",2,IF('EVALUACIÓN 22'!P346="Insignificante",1)))))</f>
        <v>0</v>
      </c>
      <c r="W339" s="31" t="str">
        <f t="shared" si="23"/>
        <v>FALSOFALSO</v>
      </c>
    </row>
    <row r="340" spans="9:23" x14ac:dyDescent="0.2">
      <c r="I340" s="31" t="b">
        <f>IF('EVALUACIÓN 19-21'!I347="Casi Seguro",5,IF('EVALUACIÓN 19-21'!I347="Probable",4,IF('EVALUACIÓN 19-21'!I347="Posible",3,IF('EVALUACIÓN 19-21'!I347="Improbable",2,IF('EVALUACIÓN 19-21'!I347="Raro",1)))))</f>
        <v>0</v>
      </c>
      <c r="J340" s="31" t="b">
        <f>IF('EVALUACIÓN 19-21'!J347="Severo",5,IF('EVALUACIÓN 19-21'!J347="Mayor",4,IF('EVALUACIÓN 19-21'!J347="Moderado",3,IF('EVALUACIÓN 19-21'!J347="Menor",2,IF('EVALUACIÓN 19-21'!J347="Insignificante",1)))))</f>
        <v>0</v>
      </c>
      <c r="K340" s="31" t="str">
        <f t="shared" si="20"/>
        <v>FALSOFALSO</v>
      </c>
      <c r="L340" s="32"/>
      <c r="M340" s="31" t="b">
        <f>IF('EVALUACIÓN 19-21'!P347="Casi Seguro",5,IF('EVALUACIÓN 19-21'!P347="Probable",4,IF('EVALUACIÓN 19-21'!P347="Posible",3,IF('EVALUACIÓN 19-21'!P347="Improbable",2,IF('EVALUACIÓN 19-21'!P347="Raro",1)))))</f>
        <v>0</v>
      </c>
      <c r="N340" s="31" t="b">
        <f>IF('EVALUACIÓN 19-21'!Q347="Severo",5,IF('EVALUACIÓN 19-21'!Q347="Mayor",4,IF('EVALUACIÓN 19-21'!Q347="Moderado",3,IF('EVALUACIÓN 19-21'!Q347="Menor",2,IF('EVALUACIÓN 19-21'!Q347="Insignificante",1)))))</f>
        <v>0</v>
      </c>
      <c r="O340" s="31" t="str">
        <f t="shared" si="21"/>
        <v>FALSOFALSO</v>
      </c>
      <c r="Q340" s="31" t="b">
        <f>IF('EVALUACIÓN 19-21'!W347="Casi Seguro",5,IF('EVALUACIÓN 19-21'!W347="Probable",4,IF('EVALUACIÓN 19-21'!W347="Posible",3,IF('EVALUACIÓN 19-21'!W347="Improbable",2,IF('EVALUACIÓN 19-21'!W347="Raro",1)))))</f>
        <v>0</v>
      </c>
      <c r="R340" s="31" t="b">
        <f>IF('EVALUACIÓN 19-21'!X347="Severo",5,IF('EVALUACIÓN 19-21'!X347="Mayor",4,IF('EVALUACIÓN 19-21'!X347="Moderado",3,IF('EVALUACIÓN 19-21'!X347="Menor",2,IF('EVALUACIÓN 19-21'!X347="Insignificante",1)))))</f>
        <v>0</v>
      </c>
      <c r="S340" s="31" t="str">
        <f t="shared" si="22"/>
        <v>FALSOFALSO</v>
      </c>
      <c r="U340" s="31" t="b">
        <f>IF('EVALUACIÓN 22'!O347="Casi Seguro",5,IF('EVALUACIÓN 22'!O347="Probable",4,IF('EVALUACIÓN 22'!O347="Posible",3,IF('EVALUACIÓN 22'!O347="Improbable",2,IF('EVALUACIÓN 22'!O347="Raro",1)))))</f>
        <v>0</v>
      </c>
      <c r="V340" s="31" t="b">
        <f>IF('EVALUACIÓN 22'!P347="Severo",5,IF('EVALUACIÓN 22'!P347="Mayor",4,IF('EVALUACIÓN 22'!P347="Moderado",3,IF('EVALUACIÓN 22'!P347="Menor",2,IF('EVALUACIÓN 22'!P347="Insignificante",1)))))</f>
        <v>0</v>
      </c>
      <c r="W340" s="31" t="str">
        <f t="shared" si="23"/>
        <v>FALSOFALSO</v>
      </c>
    </row>
    <row r="341" spans="9:23" x14ac:dyDescent="0.2">
      <c r="I341" s="31" t="b">
        <f>IF('EVALUACIÓN 19-21'!I348="Casi Seguro",5,IF('EVALUACIÓN 19-21'!I348="Probable",4,IF('EVALUACIÓN 19-21'!I348="Posible",3,IF('EVALUACIÓN 19-21'!I348="Improbable",2,IF('EVALUACIÓN 19-21'!I348="Raro",1)))))</f>
        <v>0</v>
      </c>
      <c r="J341" s="31" t="b">
        <f>IF('EVALUACIÓN 19-21'!J348="Severo",5,IF('EVALUACIÓN 19-21'!J348="Mayor",4,IF('EVALUACIÓN 19-21'!J348="Moderado",3,IF('EVALUACIÓN 19-21'!J348="Menor",2,IF('EVALUACIÓN 19-21'!J348="Insignificante",1)))))</f>
        <v>0</v>
      </c>
      <c r="K341" s="31" t="str">
        <f t="shared" si="20"/>
        <v>FALSOFALSO</v>
      </c>
      <c r="L341" s="32"/>
      <c r="M341" s="31" t="b">
        <f>IF('EVALUACIÓN 19-21'!P348="Casi Seguro",5,IF('EVALUACIÓN 19-21'!P348="Probable",4,IF('EVALUACIÓN 19-21'!P348="Posible",3,IF('EVALUACIÓN 19-21'!P348="Improbable",2,IF('EVALUACIÓN 19-21'!P348="Raro",1)))))</f>
        <v>0</v>
      </c>
      <c r="N341" s="31" t="b">
        <f>IF('EVALUACIÓN 19-21'!Q348="Severo",5,IF('EVALUACIÓN 19-21'!Q348="Mayor",4,IF('EVALUACIÓN 19-21'!Q348="Moderado",3,IF('EVALUACIÓN 19-21'!Q348="Menor",2,IF('EVALUACIÓN 19-21'!Q348="Insignificante",1)))))</f>
        <v>0</v>
      </c>
      <c r="O341" s="31" t="str">
        <f t="shared" si="21"/>
        <v>FALSOFALSO</v>
      </c>
      <c r="Q341" s="31" t="b">
        <f>IF('EVALUACIÓN 19-21'!W348="Casi Seguro",5,IF('EVALUACIÓN 19-21'!W348="Probable",4,IF('EVALUACIÓN 19-21'!W348="Posible",3,IF('EVALUACIÓN 19-21'!W348="Improbable",2,IF('EVALUACIÓN 19-21'!W348="Raro",1)))))</f>
        <v>0</v>
      </c>
      <c r="R341" s="31" t="b">
        <f>IF('EVALUACIÓN 19-21'!X348="Severo",5,IF('EVALUACIÓN 19-21'!X348="Mayor",4,IF('EVALUACIÓN 19-21'!X348="Moderado",3,IF('EVALUACIÓN 19-21'!X348="Menor",2,IF('EVALUACIÓN 19-21'!X348="Insignificante",1)))))</f>
        <v>0</v>
      </c>
      <c r="S341" s="31" t="str">
        <f t="shared" si="22"/>
        <v>FALSOFALSO</v>
      </c>
      <c r="U341" s="31" t="b">
        <f>IF('EVALUACIÓN 22'!O348="Casi Seguro",5,IF('EVALUACIÓN 22'!O348="Probable",4,IF('EVALUACIÓN 22'!O348="Posible",3,IF('EVALUACIÓN 22'!O348="Improbable",2,IF('EVALUACIÓN 22'!O348="Raro",1)))))</f>
        <v>0</v>
      </c>
      <c r="V341" s="31" t="b">
        <f>IF('EVALUACIÓN 22'!P348="Severo",5,IF('EVALUACIÓN 22'!P348="Mayor",4,IF('EVALUACIÓN 22'!P348="Moderado",3,IF('EVALUACIÓN 22'!P348="Menor",2,IF('EVALUACIÓN 22'!P348="Insignificante",1)))))</f>
        <v>0</v>
      </c>
      <c r="W341" s="31" t="str">
        <f t="shared" si="23"/>
        <v>FALSOFALSO</v>
      </c>
    </row>
    <row r="342" spans="9:23" x14ac:dyDescent="0.2">
      <c r="I342" s="31" t="b">
        <f>IF('EVALUACIÓN 19-21'!I349="Casi Seguro",5,IF('EVALUACIÓN 19-21'!I349="Probable",4,IF('EVALUACIÓN 19-21'!I349="Posible",3,IF('EVALUACIÓN 19-21'!I349="Improbable",2,IF('EVALUACIÓN 19-21'!I349="Raro",1)))))</f>
        <v>0</v>
      </c>
      <c r="J342" s="31" t="b">
        <f>IF('EVALUACIÓN 19-21'!J349="Severo",5,IF('EVALUACIÓN 19-21'!J349="Mayor",4,IF('EVALUACIÓN 19-21'!J349="Moderado",3,IF('EVALUACIÓN 19-21'!J349="Menor",2,IF('EVALUACIÓN 19-21'!J349="Insignificante",1)))))</f>
        <v>0</v>
      </c>
      <c r="K342" s="31" t="str">
        <f t="shared" si="20"/>
        <v>FALSOFALSO</v>
      </c>
      <c r="L342" s="32"/>
      <c r="M342" s="31" t="b">
        <f>IF('EVALUACIÓN 19-21'!P349="Casi Seguro",5,IF('EVALUACIÓN 19-21'!P349="Probable",4,IF('EVALUACIÓN 19-21'!P349="Posible",3,IF('EVALUACIÓN 19-21'!P349="Improbable",2,IF('EVALUACIÓN 19-21'!P349="Raro",1)))))</f>
        <v>0</v>
      </c>
      <c r="N342" s="31" t="b">
        <f>IF('EVALUACIÓN 19-21'!Q349="Severo",5,IF('EVALUACIÓN 19-21'!Q349="Mayor",4,IF('EVALUACIÓN 19-21'!Q349="Moderado",3,IF('EVALUACIÓN 19-21'!Q349="Menor",2,IF('EVALUACIÓN 19-21'!Q349="Insignificante",1)))))</f>
        <v>0</v>
      </c>
      <c r="O342" s="31" t="str">
        <f t="shared" si="21"/>
        <v>FALSOFALSO</v>
      </c>
      <c r="Q342" s="31" t="b">
        <f>IF('EVALUACIÓN 19-21'!W349="Casi Seguro",5,IF('EVALUACIÓN 19-21'!W349="Probable",4,IF('EVALUACIÓN 19-21'!W349="Posible",3,IF('EVALUACIÓN 19-21'!W349="Improbable",2,IF('EVALUACIÓN 19-21'!W349="Raro",1)))))</f>
        <v>0</v>
      </c>
      <c r="R342" s="31" t="b">
        <f>IF('EVALUACIÓN 19-21'!X349="Severo",5,IF('EVALUACIÓN 19-21'!X349="Mayor",4,IF('EVALUACIÓN 19-21'!X349="Moderado",3,IF('EVALUACIÓN 19-21'!X349="Menor",2,IF('EVALUACIÓN 19-21'!X349="Insignificante",1)))))</f>
        <v>0</v>
      </c>
      <c r="S342" s="31" t="str">
        <f t="shared" si="22"/>
        <v>FALSOFALSO</v>
      </c>
      <c r="U342" s="31" t="b">
        <f>IF('EVALUACIÓN 22'!O349="Casi Seguro",5,IF('EVALUACIÓN 22'!O349="Probable",4,IF('EVALUACIÓN 22'!O349="Posible",3,IF('EVALUACIÓN 22'!O349="Improbable",2,IF('EVALUACIÓN 22'!O349="Raro",1)))))</f>
        <v>0</v>
      </c>
      <c r="V342" s="31" t="b">
        <f>IF('EVALUACIÓN 22'!P349="Severo",5,IF('EVALUACIÓN 22'!P349="Mayor",4,IF('EVALUACIÓN 22'!P349="Moderado",3,IF('EVALUACIÓN 22'!P349="Menor",2,IF('EVALUACIÓN 22'!P349="Insignificante",1)))))</f>
        <v>0</v>
      </c>
      <c r="W342" s="31" t="str">
        <f t="shared" si="23"/>
        <v>FALSOFALSO</v>
      </c>
    </row>
    <row r="343" spans="9:23" x14ac:dyDescent="0.2">
      <c r="I343" s="31" t="b">
        <f>IF('EVALUACIÓN 19-21'!I350="Casi Seguro",5,IF('EVALUACIÓN 19-21'!I350="Probable",4,IF('EVALUACIÓN 19-21'!I350="Posible",3,IF('EVALUACIÓN 19-21'!I350="Improbable",2,IF('EVALUACIÓN 19-21'!I350="Raro",1)))))</f>
        <v>0</v>
      </c>
      <c r="J343" s="31" t="b">
        <f>IF('EVALUACIÓN 19-21'!J350="Severo",5,IF('EVALUACIÓN 19-21'!J350="Mayor",4,IF('EVALUACIÓN 19-21'!J350="Moderado",3,IF('EVALUACIÓN 19-21'!J350="Menor",2,IF('EVALUACIÓN 19-21'!J350="Insignificante",1)))))</f>
        <v>0</v>
      </c>
      <c r="K343" s="31" t="str">
        <f t="shared" si="20"/>
        <v>FALSOFALSO</v>
      </c>
      <c r="L343" s="32"/>
      <c r="M343" s="31" t="b">
        <f>IF('EVALUACIÓN 19-21'!P350="Casi Seguro",5,IF('EVALUACIÓN 19-21'!P350="Probable",4,IF('EVALUACIÓN 19-21'!P350="Posible",3,IF('EVALUACIÓN 19-21'!P350="Improbable",2,IF('EVALUACIÓN 19-21'!P350="Raro",1)))))</f>
        <v>0</v>
      </c>
      <c r="N343" s="31" t="b">
        <f>IF('EVALUACIÓN 19-21'!Q350="Severo",5,IF('EVALUACIÓN 19-21'!Q350="Mayor",4,IF('EVALUACIÓN 19-21'!Q350="Moderado",3,IF('EVALUACIÓN 19-21'!Q350="Menor",2,IF('EVALUACIÓN 19-21'!Q350="Insignificante",1)))))</f>
        <v>0</v>
      </c>
      <c r="O343" s="31" t="str">
        <f t="shared" si="21"/>
        <v>FALSOFALSO</v>
      </c>
      <c r="Q343" s="31" t="b">
        <f>IF('EVALUACIÓN 19-21'!W350="Casi Seguro",5,IF('EVALUACIÓN 19-21'!W350="Probable",4,IF('EVALUACIÓN 19-21'!W350="Posible",3,IF('EVALUACIÓN 19-21'!W350="Improbable",2,IF('EVALUACIÓN 19-21'!W350="Raro",1)))))</f>
        <v>0</v>
      </c>
      <c r="R343" s="31" t="b">
        <f>IF('EVALUACIÓN 19-21'!X350="Severo",5,IF('EVALUACIÓN 19-21'!X350="Mayor",4,IF('EVALUACIÓN 19-21'!X350="Moderado",3,IF('EVALUACIÓN 19-21'!X350="Menor",2,IF('EVALUACIÓN 19-21'!X350="Insignificante",1)))))</f>
        <v>0</v>
      </c>
      <c r="S343" s="31" t="str">
        <f t="shared" si="22"/>
        <v>FALSOFALSO</v>
      </c>
      <c r="U343" s="31" t="b">
        <f>IF('EVALUACIÓN 22'!O350="Casi Seguro",5,IF('EVALUACIÓN 22'!O350="Probable",4,IF('EVALUACIÓN 22'!O350="Posible",3,IF('EVALUACIÓN 22'!O350="Improbable",2,IF('EVALUACIÓN 22'!O350="Raro",1)))))</f>
        <v>0</v>
      </c>
      <c r="V343" s="31" t="b">
        <f>IF('EVALUACIÓN 22'!P350="Severo",5,IF('EVALUACIÓN 22'!P350="Mayor",4,IF('EVALUACIÓN 22'!P350="Moderado",3,IF('EVALUACIÓN 22'!P350="Menor",2,IF('EVALUACIÓN 22'!P350="Insignificante",1)))))</f>
        <v>0</v>
      </c>
      <c r="W343" s="31" t="str">
        <f t="shared" si="23"/>
        <v>FALSOFALSO</v>
      </c>
    </row>
    <row r="344" spans="9:23" x14ac:dyDescent="0.2">
      <c r="I344" s="31" t="b">
        <f>IF('EVALUACIÓN 19-21'!I351="Casi Seguro",5,IF('EVALUACIÓN 19-21'!I351="Probable",4,IF('EVALUACIÓN 19-21'!I351="Posible",3,IF('EVALUACIÓN 19-21'!I351="Improbable",2,IF('EVALUACIÓN 19-21'!I351="Raro",1)))))</f>
        <v>0</v>
      </c>
      <c r="J344" s="31" t="b">
        <f>IF('EVALUACIÓN 19-21'!J351="Severo",5,IF('EVALUACIÓN 19-21'!J351="Mayor",4,IF('EVALUACIÓN 19-21'!J351="Moderado",3,IF('EVALUACIÓN 19-21'!J351="Menor",2,IF('EVALUACIÓN 19-21'!J351="Insignificante",1)))))</f>
        <v>0</v>
      </c>
      <c r="K344" s="31" t="str">
        <f t="shared" si="20"/>
        <v>FALSOFALSO</v>
      </c>
      <c r="L344" s="32"/>
      <c r="M344" s="31" t="b">
        <f>IF('EVALUACIÓN 19-21'!P351="Casi Seguro",5,IF('EVALUACIÓN 19-21'!P351="Probable",4,IF('EVALUACIÓN 19-21'!P351="Posible",3,IF('EVALUACIÓN 19-21'!P351="Improbable",2,IF('EVALUACIÓN 19-21'!P351="Raro",1)))))</f>
        <v>0</v>
      </c>
      <c r="N344" s="31" t="b">
        <f>IF('EVALUACIÓN 19-21'!Q351="Severo",5,IF('EVALUACIÓN 19-21'!Q351="Mayor",4,IF('EVALUACIÓN 19-21'!Q351="Moderado",3,IF('EVALUACIÓN 19-21'!Q351="Menor",2,IF('EVALUACIÓN 19-21'!Q351="Insignificante",1)))))</f>
        <v>0</v>
      </c>
      <c r="O344" s="31" t="str">
        <f t="shared" si="21"/>
        <v>FALSOFALSO</v>
      </c>
      <c r="Q344" s="31" t="b">
        <f>IF('EVALUACIÓN 19-21'!W351="Casi Seguro",5,IF('EVALUACIÓN 19-21'!W351="Probable",4,IF('EVALUACIÓN 19-21'!W351="Posible",3,IF('EVALUACIÓN 19-21'!W351="Improbable",2,IF('EVALUACIÓN 19-21'!W351="Raro",1)))))</f>
        <v>0</v>
      </c>
      <c r="R344" s="31" t="b">
        <f>IF('EVALUACIÓN 19-21'!X351="Severo",5,IF('EVALUACIÓN 19-21'!X351="Mayor",4,IF('EVALUACIÓN 19-21'!X351="Moderado",3,IF('EVALUACIÓN 19-21'!X351="Menor",2,IF('EVALUACIÓN 19-21'!X351="Insignificante",1)))))</f>
        <v>0</v>
      </c>
      <c r="S344" s="31" t="str">
        <f t="shared" si="22"/>
        <v>FALSOFALSO</v>
      </c>
      <c r="U344" s="31" t="b">
        <f>IF('EVALUACIÓN 22'!O351="Casi Seguro",5,IF('EVALUACIÓN 22'!O351="Probable",4,IF('EVALUACIÓN 22'!O351="Posible",3,IF('EVALUACIÓN 22'!O351="Improbable",2,IF('EVALUACIÓN 22'!O351="Raro",1)))))</f>
        <v>0</v>
      </c>
      <c r="V344" s="31" t="b">
        <f>IF('EVALUACIÓN 22'!P351="Severo",5,IF('EVALUACIÓN 22'!P351="Mayor",4,IF('EVALUACIÓN 22'!P351="Moderado",3,IF('EVALUACIÓN 22'!P351="Menor",2,IF('EVALUACIÓN 22'!P351="Insignificante",1)))))</f>
        <v>0</v>
      </c>
      <c r="W344" s="31" t="str">
        <f t="shared" si="23"/>
        <v>FALSOFALSO</v>
      </c>
    </row>
    <row r="345" spans="9:23" x14ac:dyDescent="0.2">
      <c r="I345" s="31" t="b">
        <f>IF('EVALUACIÓN 19-21'!I352="Casi Seguro",5,IF('EVALUACIÓN 19-21'!I352="Probable",4,IF('EVALUACIÓN 19-21'!I352="Posible",3,IF('EVALUACIÓN 19-21'!I352="Improbable",2,IF('EVALUACIÓN 19-21'!I352="Raro",1)))))</f>
        <v>0</v>
      </c>
      <c r="J345" s="31" t="b">
        <f>IF('EVALUACIÓN 19-21'!J352="Severo",5,IF('EVALUACIÓN 19-21'!J352="Mayor",4,IF('EVALUACIÓN 19-21'!J352="Moderado",3,IF('EVALUACIÓN 19-21'!J352="Menor",2,IF('EVALUACIÓN 19-21'!J352="Insignificante",1)))))</f>
        <v>0</v>
      </c>
      <c r="K345" s="31" t="str">
        <f t="shared" si="20"/>
        <v>FALSOFALSO</v>
      </c>
      <c r="L345" s="32"/>
      <c r="M345" s="31" t="b">
        <f>IF('EVALUACIÓN 19-21'!P352="Casi Seguro",5,IF('EVALUACIÓN 19-21'!P352="Probable",4,IF('EVALUACIÓN 19-21'!P352="Posible",3,IF('EVALUACIÓN 19-21'!P352="Improbable",2,IF('EVALUACIÓN 19-21'!P352="Raro",1)))))</f>
        <v>0</v>
      </c>
      <c r="N345" s="31" t="b">
        <f>IF('EVALUACIÓN 19-21'!Q352="Severo",5,IF('EVALUACIÓN 19-21'!Q352="Mayor",4,IF('EVALUACIÓN 19-21'!Q352="Moderado",3,IF('EVALUACIÓN 19-21'!Q352="Menor",2,IF('EVALUACIÓN 19-21'!Q352="Insignificante",1)))))</f>
        <v>0</v>
      </c>
      <c r="O345" s="31" t="str">
        <f t="shared" si="21"/>
        <v>FALSOFALSO</v>
      </c>
      <c r="Q345" s="31" t="b">
        <f>IF('EVALUACIÓN 19-21'!W352="Casi Seguro",5,IF('EVALUACIÓN 19-21'!W352="Probable",4,IF('EVALUACIÓN 19-21'!W352="Posible",3,IF('EVALUACIÓN 19-21'!W352="Improbable",2,IF('EVALUACIÓN 19-21'!W352="Raro",1)))))</f>
        <v>0</v>
      </c>
      <c r="R345" s="31" t="b">
        <f>IF('EVALUACIÓN 19-21'!X352="Severo",5,IF('EVALUACIÓN 19-21'!X352="Mayor",4,IF('EVALUACIÓN 19-21'!X352="Moderado",3,IF('EVALUACIÓN 19-21'!X352="Menor",2,IF('EVALUACIÓN 19-21'!X352="Insignificante",1)))))</f>
        <v>0</v>
      </c>
      <c r="S345" s="31" t="str">
        <f t="shared" si="22"/>
        <v>FALSOFALSO</v>
      </c>
      <c r="U345" s="31" t="b">
        <f>IF('EVALUACIÓN 22'!O352="Casi Seguro",5,IF('EVALUACIÓN 22'!O352="Probable",4,IF('EVALUACIÓN 22'!O352="Posible",3,IF('EVALUACIÓN 22'!O352="Improbable",2,IF('EVALUACIÓN 22'!O352="Raro",1)))))</f>
        <v>0</v>
      </c>
      <c r="V345" s="31" t="b">
        <f>IF('EVALUACIÓN 22'!P352="Severo",5,IF('EVALUACIÓN 22'!P352="Mayor",4,IF('EVALUACIÓN 22'!P352="Moderado",3,IF('EVALUACIÓN 22'!P352="Menor",2,IF('EVALUACIÓN 22'!P352="Insignificante",1)))))</f>
        <v>0</v>
      </c>
      <c r="W345" s="31" t="str">
        <f t="shared" si="23"/>
        <v>FALSOFALSO</v>
      </c>
    </row>
    <row r="346" spans="9:23" x14ac:dyDescent="0.2">
      <c r="I346" s="31" t="b">
        <f>IF('EVALUACIÓN 19-21'!I353="Casi Seguro",5,IF('EVALUACIÓN 19-21'!I353="Probable",4,IF('EVALUACIÓN 19-21'!I353="Posible",3,IF('EVALUACIÓN 19-21'!I353="Improbable",2,IF('EVALUACIÓN 19-21'!I353="Raro",1)))))</f>
        <v>0</v>
      </c>
      <c r="J346" s="31" t="b">
        <f>IF('EVALUACIÓN 19-21'!J353="Severo",5,IF('EVALUACIÓN 19-21'!J353="Mayor",4,IF('EVALUACIÓN 19-21'!J353="Moderado",3,IF('EVALUACIÓN 19-21'!J353="Menor",2,IF('EVALUACIÓN 19-21'!J353="Insignificante",1)))))</f>
        <v>0</v>
      </c>
      <c r="K346" s="31" t="str">
        <f t="shared" si="20"/>
        <v>FALSOFALSO</v>
      </c>
      <c r="L346" s="32"/>
      <c r="M346" s="31" t="b">
        <f>IF('EVALUACIÓN 19-21'!P353="Casi Seguro",5,IF('EVALUACIÓN 19-21'!P353="Probable",4,IF('EVALUACIÓN 19-21'!P353="Posible",3,IF('EVALUACIÓN 19-21'!P353="Improbable",2,IF('EVALUACIÓN 19-21'!P353="Raro",1)))))</f>
        <v>0</v>
      </c>
      <c r="N346" s="31" t="b">
        <f>IF('EVALUACIÓN 19-21'!Q353="Severo",5,IF('EVALUACIÓN 19-21'!Q353="Mayor",4,IF('EVALUACIÓN 19-21'!Q353="Moderado",3,IF('EVALUACIÓN 19-21'!Q353="Menor",2,IF('EVALUACIÓN 19-21'!Q353="Insignificante",1)))))</f>
        <v>0</v>
      </c>
      <c r="O346" s="31" t="str">
        <f t="shared" si="21"/>
        <v>FALSOFALSO</v>
      </c>
      <c r="Q346" s="31" t="b">
        <f>IF('EVALUACIÓN 19-21'!W353="Casi Seguro",5,IF('EVALUACIÓN 19-21'!W353="Probable",4,IF('EVALUACIÓN 19-21'!W353="Posible",3,IF('EVALUACIÓN 19-21'!W353="Improbable",2,IF('EVALUACIÓN 19-21'!W353="Raro",1)))))</f>
        <v>0</v>
      </c>
      <c r="R346" s="31" t="b">
        <f>IF('EVALUACIÓN 19-21'!X353="Severo",5,IF('EVALUACIÓN 19-21'!X353="Mayor",4,IF('EVALUACIÓN 19-21'!X353="Moderado",3,IF('EVALUACIÓN 19-21'!X353="Menor",2,IF('EVALUACIÓN 19-21'!X353="Insignificante",1)))))</f>
        <v>0</v>
      </c>
      <c r="S346" s="31" t="str">
        <f t="shared" si="22"/>
        <v>FALSOFALSO</v>
      </c>
      <c r="U346" s="31" t="b">
        <f>IF('EVALUACIÓN 22'!O353="Casi Seguro",5,IF('EVALUACIÓN 22'!O353="Probable",4,IF('EVALUACIÓN 22'!O353="Posible",3,IF('EVALUACIÓN 22'!O353="Improbable",2,IF('EVALUACIÓN 22'!O353="Raro",1)))))</f>
        <v>0</v>
      </c>
      <c r="V346" s="31" t="b">
        <f>IF('EVALUACIÓN 22'!P353="Severo",5,IF('EVALUACIÓN 22'!P353="Mayor",4,IF('EVALUACIÓN 22'!P353="Moderado",3,IF('EVALUACIÓN 22'!P353="Menor",2,IF('EVALUACIÓN 22'!P353="Insignificante",1)))))</f>
        <v>0</v>
      </c>
      <c r="W346" s="31" t="str">
        <f t="shared" si="23"/>
        <v>FALSOFALSO</v>
      </c>
    </row>
    <row r="347" spans="9:23" x14ac:dyDescent="0.2">
      <c r="I347" s="31" t="b">
        <f>IF('EVALUACIÓN 19-21'!I354="Casi Seguro",5,IF('EVALUACIÓN 19-21'!I354="Probable",4,IF('EVALUACIÓN 19-21'!I354="Posible",3,IF('EVALUACIÓN 19-21'!I354="Improbable",2,IF('EVALUACIÓN 19-21'!I354="Raro",1)))))</f>
        <v>0</v>
      </c>
      <c r="J347" s="31" t="b">
        <f>IF('EVALUACIÓN 19-21'!J354="Severo",5,IF('EVALUACIÓN 19-21'!J354="Mayor",4,IF('EVALUACIÓN 19-21'!J354="Moderado",3,IF('EVALUACIÓN 19-21'!J354="Menor",2,IF('EVALUACIÓN 19-21'!J354="Insignificante",1)))))</f>
        <v>0</v>
      </c>
      <c r="K347" s="31" t="str">
        <f t="shared" si="20"/>
        <v>FALSOFALSO</v>
      </c>
      <c r="L347" s="32"/>
      <c r="M347" s="31" t="b">
        <f>IF('EVALUACIÓN 19-21'!P354="Casi Seguro",5,IF('EVALUACIÓN 19-21'!P354="Probable",4,IF('EVALUACIÓN 19-21'!P354="Posible",3,IF('EVALUACIÓN 19-21'!P354="Improbable",2,IF('EVALUACIÓN 19-21'!P354="Raro",1)))))</f>
        <v>0</v>
      </c>
      <c r="N347" s="31" t="b">
        <f>IF('EVALUACIÓN 19-21'!Q354="Severo",5,IF('EVALUACIÓN 19-21'!Q354="Mayor",4,IF('EVALUACIÓN 19-21'!Q354="Moderado",3,IF('EVALUACIÓN 19-21'!Q354="Menor",2,IF('EVALUACIÓN 19-21'!Q354="Insignificante",1)))))</f>
        <v>0</v>
      </c>
      <c r="O347" s="31" t="str">
        <f t="shared" si="21"/>
        <v>FALSOFALSO</v>
      </c>
      <c r="Q347" s="31" t="b">
        <f>IF('EVALUACIÓN 19-21'!W354="Casi Seguro",5,IF('EVALUACIÓN 19-21'!W354="Probable",4,IF('EVALUACIÓN 19-21'!W354="Posible",3,IF('EVALUACIÓN 19-21'!W354="Improbable",2,IF('EVALUACIÓN 19-21'!W354="Raro",1)))))</f>
        <v>0</v>
      </c>
      <c r="R347" s="31" t="b">
        <f>IF('EVALUACIÓN 19-21'!X354="Severo",5,IF('EVALUACIÓN 19-21'!X354="Mayor",4,IF('EVALUACIÓN 19-21'!X354="Moderado",3,IF('EVALUACIÓN 19-21'!X354="Menor",2,IF('EVALUACIÓN 19-21'!X354="Insignificante",1)))))</f>
        <v>0</v>
      </c>
      <c r="S347" s="31" t="str">
        <f t="shared" si="22"/>
        <v>FALSOFALSO</v>
      </c>
      <c r="U347" s="31" t="b">
        <f>IF('EVALUACIÓN 22'!O354="Casi Seguro",5,IF('EVALUACIÓN 22'!O354="Probable",4,IF('EVALUACIÓN 22'!O354="Posible",3,IF('EVALUACIÓN 22'!O354="Improbable",2,IF('EVALUACIÓN 22'!O354="Raro",1)))))</f>
        <v>0</v>
      </c>
      <c r="V347" s="31" t="b">
        <f>IF('EVALUACIÓN 22'!P354="Severo",5,IF('EVALUACIÓN 22'!P354="Mayor",4,IF('EVALUACIÓN 22'!P354="Moderado",3,IF('EVALUACIÓN 22'!P354="Menor",2,IF('EVALUACIÓN 22'!P354="Insignificante",1)))))</f>
        <v>0</v>
      </c>
      <c r="W347" s="31" t="str">
        <f t="shared" si="23"/>
        <v>FALSOFALSO</v>
      </c>
    </row>
    <row r="348" spans="9:23" x14ac:dyDescent="0.2">
      <c r="I348" s="31" t="b">
        <f>IF('EVALUACIÓN 19-21'!I355="Casi Seguro",5,IF('EVALUACIÓN 19-21'!I355="Probable",4,IF('EVALUACIÓN 19-21'!I355="Posible",3,IF('EVALUACIÓN 19-21'!I355="Improbable",2,IF('EVALUACIÓN 19-21'!I355="Raro",1)))))</f>
        <v>0</v>
      </c>
      <c r="J348" s="31" t="b">
        <f>IF('EVALUACIÓN 19-21'!J355="Severo",5,IF('EVALUACIÓN 19-21'!J355="Mayor",4,IF('EVALUACIÓN 19-21'!J355="Moderado",3,IF('EVALUACIÓN 19-21'!J355="Menor",2,IF('EVALUACIÓN 19-21'!J355="Insignificante",1)))))</f>
        <v>0</v>
      </c>
      <c r="K348" s="31" t="str">
        <f t="shared" si="20"/>
        <v>FALSOFALSO</v>
      </c>
      <c r="L348" s="32"/>
      <c r="M348" s="31" t="b">
        <f>IF('EVALUACIÓN 19-21'!P355="Casi Seguro",5,IF('EVALUACIÓN 19-21'!P355="Probable",4,IF('EVALUACIÓN 19-21'!P355="Posible",3,IF('EVALUACIÓN 19-21'!P355="Improbable",2,IF('EVALUACIÓN 19-21'!P355="Raro",1)))))</f>
        <v>0</v>
      </c>
      <c r="N348" s="31" t="b">
        <f>IF('EVALUACIÓN 19-21'!Q355="Severo",5,IF('EVALUACIÓN 19-21'!Q355="Mayor",4,IF('EVALUACIÓN 19-21'!Q355="Moderado",3,IF('EVALUACIÓN 19-21'!Q355="Menor",2,IF('EVALUACIÓN 19-21'!Q355="Insignificante",1)))))</f>
        <v>0</v>
      </c>
      <c r="O348" s="31" t="str">
        <f t="shared" si="21"/>
        <v>FALSOFALSO</v>
      </c>
      <c r="Q348" s="31" t="b">
        <f>IF('EVALUACIÓN 19-21'!W355="Casi Seguro",5,IF('EVALUACIÓN 19-21'!W355="Probable",4,IF('EVALUACIÓN 19-21'!W355="Posible",3,IF('EVALUACIÓN 19-21'!W355="Improbable",2,IF('EVALUACIÓN 19-21'!W355="Raro",1)))))</f>
        <v>0</v>
      </c>
      <c r="R348" s="31" t="b">
        <f>IF('EVALUACIÓN 19-21'!X355="Severo",5,IF('EVALUACIÓN 19-21'!X355="Mayor",4,IF('EVALUACIÓN 19-21'!X355="Moderado",3,IF('EVALUACIÓN 19-21'!X355="Menor",2,IF('EVALUACIÓN 19-21'!X355="Insignificante",1)))))</f>
        <v>0</v>
      </c>
      <c r="S348" s="31" t="str">
        <f t="shared" si="22"/>
        <v>FALSOFALSO</v>
      </c>
      <c r="U348" s="31" t="b">
        <f>IF('EVALUACIÓN 22'!O355="Casi Seguro",5,IF('EVALUACIÓN 22'!O355="Probable",4,IF('EVALUACIÓN 22'!O355="Posible",3,IF('EVALUACIÓN 22'!O355="Improbable",2,IF('EVALUACIÓN 22'!O355="Raro",1)))))</f>
        <v>0</v>
      </c>
      <c r="V348" s="31" t="b">
        <f>IF('EVALUACIÓN 22'!P355="Severo",5,IF('EVALUACIÓN 22'!P355="Mayor",4,IF('EVALUACIÓN 22'!P355="Moderado",3,IF('EVALUACIÓN 22'!P355="Menor",2,IF('EVALUACIÓN 22'!P355="Insignificante",1)))))</f>
        <v>0</v>
      </c>
      <c r="W348" s="31" t="str">
        <f t="shared" si="23"/>
        <v>FALSOFALSO</v>
      </c>
    </row>
    <row r="349" spans="9:23" x14ac:dyDescent="0.2">
      <c r="I349" s="31" t="b">
        <f>IF('EVALUACIÓN 19-21'!I356="Casi Seguro",5,IF('EVALUACIÓN 19-21'!I356="Probable",4,IF('EVALUACIÓN 19-21'!I356="Posible",3,IF('EVALUACIÓN 19-21'!I356="Improbable",2,IF('EVALUACIÓN 19-21'!I356="Raro",1)))))</f>
        <v>0</v>
      </c>
      <c r="J349" s="31" t="b">
        <f>IF('EVALUACIÓN 19-21'!J356="Severo",5,IF('EVALUACIÓN 19-21'!J356="Mayor",4,IF('EVALUACIÓN 19-21'!J356="Moderado",3,IF('EVALUACIÓN 19-21'!J356="Menor",2,IF('EVALUACIÓN 19-21'!J356="Insignificante",1)))))</f>
        <v>0</v>
      </c>
      <c r="K349" s="31" t="str">
        <f t="shared" si="20"/>
        <v>FALSOFALSO</v>
      </c>
      <c r="L349" s="32"/>
      <c r="M349" s="31" t="b">
        <f>IF('EVALUACIÓN 19-21'!P356="Casi Seguro",5,IF('EVALUACIÓN 19-21'!P356="Probable",4,IF('EVALUACIÓN 19-21'!P356="Posible",3,IF('EVALUACIÓN 19-21'!P356="Improbable",2,IF('EVALUACIÓN 19-21'!P356="Raro",1)))))</f>
        <v>0</v>
      </c>
      <c r="N349" s="31" t="b">
        <f>IF('EVALUACIÓN 19-21'!Q356="Severo",5,IF('EVALUACIÓN 19-21'!Q356="Mayor",4,IF('EVALUACIÓN 19-21'!Q356="Moderado",3,IF('EVALUACIÓN 19-21'!Q356="Menor",2,IF('EVALUACIÓN 19-21'!Q356="Insignificante",1)))))</f>
        <v>0</v>
      </c>
      <c r="O349" s="31" t="str">
        <f t="shared" si="21"/>
        <v>FALSOFALSO</v>
      </c>
      <c r="Q349" s="31" t="b">
        <f>IF('EVALUACIÓN 19-21'!W356="Casi Seguro",5,IF('EVALUACIÓN 19-21'!W356="Probable",4,IF('EVALUACIÓN 19-21'!W356="Posible",3,IF('EVALUACIÓN 19-21'!W356="Improbable",2,IF('EVALUACIÓN 19-21'!W356="Raro",1)))))</f>
        <v>0</v>
      </c>
      <c r="R349" s="31" t="b">
        <f>IF('EVALUACIÓN 19-21'!X356="Severo",5,IF('EVALUACIÓN 19-21'!X356="Mayor",4,IF('EVALUACIÓN 19-21'!X356="Moderado",3,IF('EVALUACIÓN 19-21'!X356="Menor",2,IF('EVALUACIÓN 19-21'!X356="Insignificante",1)))))</f>
        <v>0</v>
      </c>
      <c r="S349" s="31" t="str">
        <f t="shared" si="22"/>
        <v>FALSOFALSO</v>
      </c>
      <c r="U349" s="31" t="b">
        <f>IF('EVALUACIÓN 22'!O356="Casi Seguro",5,IF('EVALUACIÓN 22'!O356="Probable",4,IF('EVALUACIÓN 22'!O356="Posible",3,IF('EVALUACIÓN 22'!O356="Improbable",2,IF('EVALUACIÓN 22'!O356="Raro",1)))))</f>
        <v>0</v>
      </c>
      <c r="V349" s="31" t="b">
        <f>IF('EVALUACIÓN 22'!P356="Severo",5,IF('EVALUACIÓN 22'!P356="Mayor",4,IF('EVALUACIÓN 22'!P356="Moderado",3,IF('EVALUACIÓN 22'!P356="Menor",2,IF('EVALUACIÓN 22'!P356="Insignificante",1)))))</f>
        <v>0</v>
      </c>
      <c r="W349" s="31" t="str">
        <f t="shared" si="23"/>
        <v>FALSOFALSO</v>
      </c>
    </row>
    <row r="350" spans="9:23" x14ac:dyDescent="0.2">
      <c r="I350" s="31" t="b">
        <f>IF('EVALUACIÓN 19-21'!I357="Casi Seguro",5,IF('EVALUACIÓN 19-21'!I357="Probable",4,IF('EVALUACIÓN 19-21'!I357="Posible",3,IF('EVALUACIÓN 19-21'!I357="Improbable",2,IF('EVALUACIÓN 19-21'!I357="Raro",1)))))</f>
        <v>0</v>
      </c>
      <c r="J350" s="31" t="b">
        <f>IF('EVALUACIÓN 19-21'!J357="Severo",5,IF('EVALUACIÓN 19-21'!J357="Mayor",4,IF('EVALUACIÓN 19-21'!J357="Moderado",3,IF('EVALUACIÓN 19-21'!J357="Menor",2,IF('EVALUACIÓN 19-21'!J357="Insignificante",1)))))</f>
        <v>0</v>
      </c>
      <c r="K350" s="31" t="str">
        <f t="shared" si="20"/>
        <v>FALSOFALSO</v>
      </c>
      <c r="L350" s="32"/>
      <c r="M350" s="31" t="b">
        <f>IF('EVALUACIÓN 19-21'!P357="Casi Seguro",5,IF('EVALUACIÓN 19-21'!P357="Probable",4,IF('EVALUACIÓN 19-21'!P357="Posible",3,IF('EVALUACIÓN 19-21'!P357="Improbable",2,IF('EVALUACIÓN 19-21'!P357="Raro",1)))))</f>
        <v>0</v>
      </c>
      <c r="N350" s="31" t="b">
        <f>IF('EVALUACIÓN 19-21'!Q357="Severo",5,IF('EVALUACIÓN 19-21'!Q357="Mayor",4,IF('EVALUACIÓN 19-21'!Q357="Moderado",3,IF('EVALUACIÓN 19-21'!Q357="Menor",2,IF('EVALUACIÓN 19-21'!Q357="Insignificante",1)))))</f>
        <v>0</v>
      </c>
      <c r="O350" s="31" t="str">
        <f t="shared" si="21"/>
        <v>FALSOFALSO</v>
      </c>
      <c r="Q350" s="31" t="b">
        <f>IF('EVALUACIÓN 19-21'!W357="Casi Seguro",5,IF('EVALUACIÓN 19-21'!W357="Probable",4,IF('EVALUACIÓN 19-21'!W357="Posible",3,IF('EVALUACIÓN 19-21'!W357="Improbable",2,IF('EVALUACIÓN 19-21'!W357="Raro",1)))))</f>
        <v>0</v>
      </c>
      <c r="R350" s="31" t="b">
        <f>IF('EVALUACIÓN 19-21'!X357="Severo",5,IF('EVALUACIÓN 19-21'!X357="Mayor",4,IF('EVALUACIÓN 19-21'!X357="Moderado",3,IF('EVALUACIÓN 19-21'!X357="Menor",2,IF('EVALUACIÓN 19-21'!X357="Insignificante",1)))))</f>
        <v>0</v>
      </c>
      <c r="S350" s="31" t="str">
        <f t="shared" si="22"/>
        <v>FALSOFALSO</v>
      </c>
      <c r="U350" s="31" t="b">
        <f>IF('EVALUACIÓN 22'!O357="Casi Seguro",5,IF('EVALUACIÓN 22'!O357="Probable",4,IF('EVALUACIÓN 22'!O357="Posible",3,IF('EVALUACIÓN 22'!O357="Improbable",2,IF('EVALUACIÓN 22'!O357="Raro",1)))))</f>
        <v>0</v>
      </c>
      <c r="V350" s="31" t="b">
        <f>IF('EVALUACIÓN 22'!P357="Severo",5,IF('EVALUACIÓN 22'!P357="Mayor",4,IF('EVALUACIÓN 22'!P357="Moderado",3,IF('EVALUACIÓN 22'!P357="Menor",2,IF('EVALUACIÓN 22'!P357="Insignificante",1)))))</f>
        <v>0</v>
      </c>
      <c r="W350" s="31" t="str">
        <f t="shared" si="23"/>
        <v>FALSOFALSO</v>
      </c>
    </row>
    <row r="351" spans="9:23" x14ac:dyDescent="0.2">
      <c r="I351" s="31" t="b">
        <f>IF('EVALUACIÓN 19-21'!I358="Casi Seguro",5,IF('EVALUACIÓN 19-21'!I358="Probable",4,IF('EVALUACIÓN 19-21'!I358="Posible",3,IF('EVALUACIÓN 19-21'!I358="Improbable",2,IF('EVALUACIÓN 19-21'!I358="Raro",1)))))</f>
        <v>0</v>
      </c>
      <c r="J351" s="31" t="b">
        <f>IF('EVALUACIÓN 19-21'!J358="Severo",5,IF('EVALUACIÓN 19-21'!J358="Mayor",4,IF('EVALUACIÓN 19-21'!J358="Moderado",3,IF('EVALUACIÓN 19-21'!J358="Menor",2,IF('EVALUACIÓN 19-21'!J358="Insignificante",1)))))</f>
        <v>0</v>
      </c>
      <c r="K351" s="31" t="str">
        <f t="shared" si="20"/>
        <v>FALSOFALSO</v>
      </c>
      <c r="L351" s="32"/>
      <c r="M351" s="31" t="b">
        <f>IF('EVALUACIÓN 19-21'!P358="Casi Seguro",5,IF('EVALUACIÓN 19-21'!P358="Probable",4,IF('EVALUACIÓN 19-21'!P358="Posible",3,IF('EVALUACIÓN 19-21'!P358="Improbable",2,IF('EVALUACIÓN 19-21'!P358="Raro",1)))))</f>
        <v>0</v>
      </c>
      <c r="N351" s="31" t="b">
        <f>IF('EVALUACIÓN 19-21'!Q358="Severo",5,IF('EVALUACIÓN 19-21'!Q358="Mayor",4,IF('EVALUACIÓN 19-21'!Q358="Moderado",3,IF('EVALUACIÓN 19-21'!Q358="Menor",2,IF('EVALUACIÓN 19-21'!Q358="Insignificante",1)))))</f>
        <v>0</v>
      </c>
      <c r="O351" s="31" t="str">
        <f t="shared" si="21"/>
        <v>FALSOFALSO</v>
      </c>
      <c r="Q351" s="31" t="b">
        <f>IF('EVALUACIÓN 19-21'!W358="Casi Seguro",5,IF('EVALUACIÓN 19-21'!W358="Probable",4,IF('EVALUACIÓN 19-21'!W358="Posible",3,IF('EVALUACIÓN 19-21'!W358="Improbable",2,IF('EVALUACIÓN 19-21'!W358="Raro",1)))))</f>
        <v>0</v>
      </c>
      <c r="R351" s="31" t="b">
        <f>IF('EVALUACIÓN 19-21'!X358="Severo",5,IF('EVALUACIÓN 19-21'!X358="Mayor",4,IF('EVALUACIÓN 19-21'!X358="Moderado",3,IF('EVALUACIÓN 19-21'!X358="Menor",2,IF('EVALUACIÓN 19-21'!X358="Insignificante",1)))))</f>
        <v>0</v>
      </c>
      <c r="S351" s="31" t="str">
        <f t="shared" si="22"/>
        <v>FALSOFALSO</v>
      </c>
      <c r="U351" s="31" t="b">
        <f>IF('EVALUACIÓN 22'!O358="Casi Seguro",5,IF('EVALUACIÓN 22'!O358="Probable",4,IF('EVALUACIÓN 22'!O358="Posible",3,IF('EVALUACIÓN 22'!O358="Improbable",2,IF('EVALUACIÓN 22'!O358="Raro",1)))))</f>
        <v>0</v>
      </c>
      <c r="V351" s="31" t="b">
        <f>IF('EVALUACIÓN 22'!P358="Severo",5,IF('EVALUACIÓN 22'!P358="Mayor",4,IF('EVALUACIÓN 22'!P358="Moderado",3,IF('EVALUACIÓN 22'!P358="Menor",2,IF('EVALUACIÓN 22'!P358="Insignificante",1)))))</f>
        <v>0</v>
      </c>
      <c r="W351" s="31" t="str">
        <f t="shared" si="23"/>
        <v>FALSOFALSO</v>
      </c>
    </row>
    <row r="352" spans="9:23" x14ac:dyDescent="0.2">
      <c r="I352" s="31" t="b">
        <f>IF('EVALUACIÓN 19-21'!I359="Casi Seguro",5,IF('EVALUACIÓN 19-21'!I359="Probable",4,IF('EVALUACIÓN 19-21'!I359="Posible",3,IF('EVALUACIÓN 19-21'!I359="Improbable",2,IF('EVALUACIÓN 19-21'!I359="Raro",1)))))</f>
        <v>0</v>
      </c>
      <c r="J352" s="31" t="b">
        <f>IF('EVALUACIÓN 19-21'!J359="Severo",5,IF('EVALUACIÓN 19-21'!J359="Mayor",4,IF('EVALUACIÓN 19-21'!J359="Moderado",3,IF('EVALUACIÓN 19-21'!J359="Menor",2,IF('EVALUACIÓN 19-21'!J359="Insignificante",1)))))</f>
        <v>0</v>
      </c>
      <c r="K352" s="31" t="str">
        <f t="shared" si="20"/>
        <v>FALSOFALSO</v>
      </c>
      <c r="L352" s="32"/>
      <c r="M352" s="31" t="b">
        <f>IF('EVALUACIÓN 19-21'!P359="Casi Seguro",5,IF('EVALUACIÓN 19-21'!P359="Probable",4,IF('EVALUACIÓN 19-21'!P359="Posible",3,IF('EVALUACIÓN 19-21'!P359="Improbable",2,IF('EVALUACIÓN 19-21'!P359="Raro",1)))))</f>
        <v>0</v>
      </c>
      <c r="N352" s="31" t="b">
        <f>IF('EVALUACIÓN 19-21'!Q359="Severo",5,IF('EVALUACIÓN 19-21'!Q359="Mayor",4,IF('EVALUACIÓN 19-21'!Q359="Moderado",3,IF('EVALUACIÓN 19-21'!Q359="Menor",2,IF('EVALUACIÓN 19-21'!Q359="Insignificante",1)))))</f>
        <v>0</v>
      </c>
      <c r="O352" s="31" t="str">
        <f t="shared" si="21"/>
        <v>FALSOFALSO</v>
      </c>
      <c r="Q352" s="31" t="b">
        <f>IF('EVALUACIÓN 19-21'!W359="Casi Seguro",5,IF('EVALUACIÓN 19-21'!W359="Probable",4,IF('EVALUACIÓN 19-21'!W359="Posible",3,IF('EVALUACIÓN 19-21'!W359="Improbable",2,IF('EVALUACIÓN 19-21'!W359="Raro",1)))))</f>
        <v>0</v>
      </c>
      <c r="R352" s="31" t="b">
        <f>IF('EVALUACIÓN 19-21'!X359="Severo",5,IF('EVALUACIÓN 19-21'!X359="Mayor",4,IF('EVALUACIÓN 19-21'!X359="Moderado",3,IF('EVALUACIÓN 19-21'!X359="Menor",2,IF('EVALUACIÓN 19-21'!X359="Insignificante",1)))))</f>
        <v>0</v>
      </c>
      <c r="S352" s="31" t="str">
        <f t="shared" si="22"/>
        <v>FALSOFALSO</v>
      </c>
      <c r="U352" s="31" t="b">
        <f>IF('EVALUACIÓN 22'!O359="Casi Seguro",5,IF('EVALUACIÓN 22'!O359="Probable",4,IF('EVALUACIÓN 22'!O359="Posible",3,IF('EVALUACIÓN 22'!O359="Improbable",2,IF('EVALUACIÓN 22'!O359="Raro",1)))))</f>
        <v>0</v>
      </c>
      <c r="V352" s="31" t="b">
        <f>IF('EVALUACIÓN 22'!P359="Severo",5,IF('EVALUACIÓN 22'!P359="Mayor",4,IF('EVALUACIÓN 22'!P359="Moderado",3,IF('EVALUACIÓN 22'!P359="Menor",2,IF('EVALUACIÓN 22'!P359="Insignificante",1)))))</f>
        <v>0</v>
      </c>
      <c r="W352" s="31" t="str">
        <f t="shared" si="23"/>
        <v>FALSOFALSO</v>
      </c>
    </row>
    <row r="353" spans="9:23" x14ac:dyDescent="0.2">
      <c r="I353" s="31" t="b">
        <f>IF('EVALUACIÓN 19-21'!I360="Casi Seguro",5,IF('EVALUACIÓN 19-21'!I360="Probable",4,IF('EVALUACIÓN 19-21'!I360="Posible",3,IF('EVALUACIÓN 19-21'!I360="Improbable",2,IF('EVALUACIÓN 19-21'!I360="Raro",1)))))</f>
        <v>0</v>
      </c>
      <c r="J353" s="31" t="b">
        <f>IF('EVALUACIÓN 19-21'!J360="Severo",5,IF('EVALUACIÓN 19-21'!J360="Mayor",4,IF('EVALUACIÓN 19-21'!J360="Moderado",3,IF('EVALUACIÓN 19-21'!J360="Menor",2,IF('EVALUACIÓN 19-21'!J360="Insignificante",1)))))</f>
        <v>0</v>
      </c>
      <c r="K353" s="31" t="str">
        <f t="shared" si="20"/>
        <v>FALSOFALSO</v>
      </c>
      <c r="L353" s="32"/>
      <c r="M353" s="31" t="b">
        <f>IF('EVALUACIÓN 19-21'!P360="Casi Seguro",5,IF('EVALUACIÓN 19-21'!P360="Probable",4,IF('EVALUACIÓN 19-21'!P360="Posible",3,IF('EVALUACIÓN 19-21'!P360="Improbable",2,IF('EVALUACIÓN 19-21'!P360="Raro",1)))))</f>
        <v>0</v>
      </c>
      <c r="N353" s="31" t="b">
        <f>IF('EVALUACIÓN 19-21'!Q360="Severo",5,IF('EVALUACIÓN 19-21'!Q360="Mayor",4,IF('EVALUACIÓN 19-21'!Q360="Moderado",3,IF('EVALUACIÓN 19-21'!Q360="Menor",2,IF('EVALUACIÓN 19-21'!Q360="Insignificante",1)))))</f>
        <v>0</v>
      </c>
      <c r="O353" s="31" t="str">
        <f t="shared" si="21"/>
        <v>FALSOFALSO</v>
      </c>
      <c r="Q353" s="31" t="b">
        <f>IF('EVALUACIÓN 19-21'!W360="Casi Seguro",5,IF('EVALUACIÓN 19-21'!W360="Probable",4,IF('EVALUACIÓN 19-21'!W360="Posible",3,IF('EVALUACIÓN 19-21'!W360="Improbable",2,IF('EVALUACIÓN 19-21'!W360="Raro",1)))))</f>
        <v>0</v>
      </c>
      <c r="R353" s="31" t="b">
        <f>IF('EVALUACIÓN 19-21'!X360="Severo",5,IF('EVALUACIÓN 19-21'!X360="Mayor",4,IF('EVALUACIÓN 19-21'!X360="Moderado",3,IF('EVALUACIÓN 19-21'!X360="Menor",2,IF('EVALUACIÓN 19-21'!X360="Insignificante",1)))))</f>
        <v>0</v>
      </c>
      <c r="S353" s="31" t="str">
        <f t="shared" si="22"/>
        <v>FALSOFALSO</v>
      </c>
      <c r="U353" s="31" t="b">
        <f>IF('EVALUACIÓN 22'!O360="Casi Seguro",5,IF('EVALUACIÓN 22'!O360="Probable",4,IF('EVALUACIÓN 22'!O360="Posible",3,IF('EVALUACIÓN 22'!O360="Improbable",2,IF('EVALUACIÓN 22'!O360="Raro",1)))))</f>
        <v>0</v>
      </c>
      <c r="V353" s="31" t="b">
        <f>IF('EVALUACIÓN 22'!P360="Severo",5,IF('EVALUACIÓN 22'!P360="Mayor",4,IF('EVALUACIÓN 22'!P360="Moderado",3,IF('EVALUACIÓN 22'!P360="Menor",2,IF('EVALUACIÓN 22'!P360="Insignificante",1)))))</f>
        <v>0</v>
      </c>
      <c r="W353" s="31" t="str">
        <f t="shared" si="23"/>
        <v>FALSOFALSO</v>
      </c>
    </row>
    <row r="354" spans="9:23" x14ac:dyDescent="0.2">
      <c r="I354" s="31" t="b">
        <f>IF('EVALUACIÓN 19-21'!I361="Casi Seguro",5,IF('EVALUACIÓN 19-21'!I361="Probable",4,IF('EVALUACIÓN 19-21'!I361="Posible",3,IF('EVALUACIÓN 19-21'!I361="Improbable",2,IF('EVALUACIÓN 19-21'!I361="Raro",1)))))</f>
        <v>0</v>
      </c>
      <c r="J354" s="31" t="b">
        <f>IF('EVALUACIÓN 19-21'!J361="Severo",5,IF('EVALUACIÓN 19-21'!J361="Mayor",4,IF('EVALUACIÓN 19-21'!J361="Moderado",3,IF('EVALUACIÓN 19-21'!J361="Menor",2,IF('EVALUACIÓN 19-21'!J361="Insignificante",1)))))</f>
        <v>0</v>
      </c>
      <c r="K354" s="31" t="str">
        <f t="shared" si="20"/>
        <v>FALSOFALSO</v>
      </c>
      <c r="L354" s="32"/>
      <c r="M354" s="31" t="b">
        <f>IF('EVALUACIÓN 19-21'!P361="Casi Seguro",5,IF('EVALUACIÓN 19-21'!P361="Probable",4,IF('EVALUACIÓN 19-21'!P361="Posible",3,IF('EVALUACIÓN 19-21'!P361="Improbable",2,IF('EVALUACIÓN 19-21'!P361="Raro",1)))))</f>
        <v>0</v>
      </c>
      <c r="N354" s="31" t="b">
        <f>IF('EVALUACIÓN 19-21'!Q361="Severo",5,IF('EVALUACIÓN 19-21'!Q361="Mayor",4,IF('EVALUACIÓN 19-21'!Q361="Moderado",3,IF('EVALUACIÓN 19-21'!Q361="Menor",2,IF('EVALUACIÓN 19-21'!Q361="Insignificante",1)))))</f>
        <v>0</v>
      </c>
      <c r="O354" s="31" t="str">
        <f t="shared" si="21"/>
        <v>FALSOFALSO</v>
      </c>
      <c r="Q354" s="31" t="b">
        <f>IF('EVALUACIÓN 19-21'!W361="Casi Seguro",5,IF('EVALUACIÓN 19-21'!W361="Probable",4,IF('EVALUACIÓN 19-21'!W361="Posible",3,IF('EVALUACIÓN 19-21'!W361="Improbable",2,IF('EVALUACIÓN 19-21'!W361="Raro",1)))))</f>
        <v>0</v>
      </c>
      <c r="R354" s="31" t="b">
        <f>IF('EVALUACIÓN 19-21'!X361="Severo",5,IF('EVALUACIÓN 19-21'!X361="Mayor",4,IF('EVALUACIÓN 19-21'!X361="Moderado",3,IF('EVALUACIÓN 19-21'!X361="Menor",2,IF('EVALUACIÓN 19-21'!X361="Insignificante",1)))))</f>
        <v>0</v>
      </c>
      <c r="S354" s="31" t="str">
        <f t="shared" si="22"/>
        <v>FALSOFALSO</v>
      </c>
      <c r="U354" s="31" t="b">
        <f>IF('EVALUACIÓN 22'!O361="Casi Seguro",5,IF('EVALUACIÓN 22'!O361="Probable",4,IF('EVALUACIÓN 22'!O361="Posible",3,IF('EVALUACIÓN 22'!O361="Improbable",2,IF('EVALUACIÓN 22'!O361="Raro",1)))))</f>
        <v>0</v>
      </c>
      <c r="V354" s="31" t="b">
        <f>IF('EVALUACIÓN 22'!P361="Severo",5,IF('EVALUACIÓN 22'!P361="Mayor",4,IF('EVALUACIÓN 22'!P361="Moderado",3,IF('EVALUACIÓN 22'!P361="Menor",2,IF('EVALUACIÓN 22'!P361="Insignificante",1)))))</f>
        <v>0</v>
      </c>
      <c r="W354" s="31" t="str">
        <f t="shared" si="23"/>
        <v>FALSOFALSO</v>
      </c>
    </row>
    <row r="355" spans="9:23" x14ac:dyDescent="0.2">
      <c r="I355" s="31" t="b">
        <f>IF('EVALUACIÓN 19-21'!I362="Casi Seguro",5,IF('EVALUACIÓN 19-21'!I362="Probable",4,IF('EVALUACIÓN 19-21'!I362="Posible",3,IF('EVALUACIÓN 19-21'!I362="Improbable",2,IF('EVALUACIÓN 19-21'!I362="Raro",1)))))</f>
        <v>0</v>
      </c>
      <c r="J355" s="31" t="b">
        <f>IF('EVALUACIÓN 19-21'!J362="Severo",5,IF('EVALUACIÓN 19-21'!J362="Mayor",4,IF('EVALUACIÓN 19-21'!J362="Moderado",3,IF('EVALUACIÓN 19-21'!J362="Menor",2,IF('EVALUACIÓN 19-21'!J362="Insignificante",1)))))</f>
        <v>0</v>
      </c>
      <c r="K355" s="31" t="str">
        <f t="shared" si="20"/>
        <v>FALSOFALSO</v>
      </c>
      <c r="L355" s="32"/>
      <c r="M355" s="31" t="b">
        <f>IF('EVALUACIÓN 19-21'!P362="Casi Seguro",5,IF('EVALUACIÓN 19-21'!P362="Probable",4,IF('EVALUACIÓN 19-21'!P362="Posible",3,IF('EVALUACIÓN 19-21'!P362="Improbable",2,IF('EVALUACIÓN 19-21'!P362="Raro",1)))))</f>
        <v>0</v>
      </c>
      <c r="N355" s="31" t="b">
        <f>IF('EVALUACIÓN 19-21'!Q362="Severo",5,IF('EVALUACIÓN 19-21'!Q362="Mayor",4,IF('EVALUACIÓN 19-21'!Q362="Moderado",3,IF('EVALUACIÓN 19-21'!Q362="Menor",2,IF('EVALUACIÓN 19-21'!Q362="Insignificante",1)))))</f>
        <v>0</v>
      </c>
      <c r="O355" s="31" t="str">
        <f t="shared" si="21"/>
        <v>FALSOFALSO</v>
      </c>
      <c r="Q355" s="31" t="b">
        <f>IF('EVALUACIÓN 19-21'!W362="Casi Seguro",5,IF('EVALUACIÓN 19-21'!W362="Probable",4,IF('EVALUACIÓN 19-21'!W362="Posible",3,IF('EVALUACIÓN 19-21'!W362="Improbable",2,IF('EVALUACIÓN 19-21'!W362="Raro",1)))))</f>
        <v>0</v>
      </c>
      <c r="R355" s="31" t="b">
        <f>IF('EVALUACIÓN 19-21'!X362="Severo",5,IF('EVALUACIÓN 19-21'!X362="Mayor",4,IF('EVALUACIÓN 19-21'!X362="Moderado",3,IF('EVALUACIÓN 19-21'!X362="Menor",2,IF('EVALUACIÓN 19-21'!X362="Insignificante",1)))))</f>
        <v>0</v>
      </c>
      <c r="S355" s="31" t="str">
        <f t="shared" si="22"/>
        <v>FALSOFALSO</v>
      </c>
      <c r="U355" s="31" t="b">
        <f>IF('EVALUACIÓN 22'!O362="Casi Seguro",5,IF('EVALUACIÓN 22'!O362="Probable",4,IF('EVALUACIÓN 22'!O362="Posible",3,IF('EVALUACIÓN 22'!O362="Improbable",2,IF('EVALUACIÓN 22'!O362="Raro",1)))))</f>
        <v>0</v>
      </c>
      <c r="V355" s="31" t="b">
        <f>IF('EVALUACIÓN 22'!P362="Severo",5,IF('EVALUACIÓN 22'!P362="Mayor",4,IF('EVALUACIÓN 22'!P362="Moderado",3,IF('EVALUACIÓN 22'!P362="Menor",2,IF('EVALUACIÓN 22'!P362="Insignificante",1)))))</f>
        <v>0</v>
      </c>
      <c r="W355" s="31" t="str">
        <f t="shared" si="23"/>
        <v>FALSOFALSO</v>
      </c>
    </row>
    <row r="356" spans="9:23" x14ac:dyDescent="0.2">
      <c r="I356" s="31" t="b">
        <f>IF('EVALUACIÓN 19-21'!I363="Casi Seguro",5,IF('EVALUACIÓN 19-21'!I363="Probable",4,IF('EVALUACIÓN 19-21'!I363="Posible",3,IF('EVALUACIÓN 19-21'!I363="Improbable",2,IF('EVALUACIÓN 19-21'!I363="Raro",1)))))</f>
        <v>0</v>
      </c>
      <c r="J356" s="31" t="b">
        <f>IF('EVALUACIÓN 19-21'!J363="Severo",5,IF('EVALUACIÓN 19-21'!J363="Mayor",4,IF('EVALUACIÓN 19-21'!J363="Moderado",3,IF('EVALUACIÓN 19-21'!J363="Menor",2,IF('EVALUACIÓN 19-21'!J363="Insignificante",1)))))</f>
        <v>0</v>
      </c>
      <c r="K356" s="31" t="str">
        <f t="shared" si="20"/>
        <v>FALSOFALSO</v>
      </c>
      <c r="L356" s="32"/>
      <c r="M356" s="31" t="b">
        <f>IF('EVALUACIÓN 19-21'!P363="Casi Seguro",5,IF('EVALUACIÓN 19-21'!P363="Probable",4,IF('EVALUACIÓN 19-21'!P363="Posible",3,IF('EVALUACIÓN 19-21'!P363="Improbable",2,IF('EVALUACIÓN 19-21'!P363="Raro",1)))))</f>
        <v>0</v>
      </c>
      <c r="N356" s="31" t="b">
        <f>IF('EVALUACIÓN 19-21'!Q363="Severo",5,IF('EVALUACIÓN 19-21'!Q363="Mayor",4,IF('EVALUACIÓN 19-21'!Q363="Moderado",3,IF('EVALUACIÓN 19-21'!Q363="Menor",2,IF('EVALUACIÓN 19-21'!Q363="Insignificante",1)))))</f>
        <v>0</v>
      </c>
      <c r="O356" s="31" t="str">
        <f t="shared" si="21"/>
        <v>FALSOFALSO</v>
      </c>
      <c r="Q356" s="31" t="b">
        <f>IF('EVALUACIÓN 19-21'!W363="Casi Seguro",5,IF('EVALUACIÓN 19-21'!W363="Probable",4,IF('EVALUACIÓN 19-21'!W363="Posible",3,IF('EVALUACIÓN 19-21'!W363="Improbable",2,IF('EVALUACIÓN 19-21'!W363="Raro",1)))))</f>
        <v>0</v>
      </c>
      <c r="R356" s="31" t="b">
        <f>IF('EVALUACIÓN 19-21'!X363="Severo",5,IF('EVALUACIÓN 19-21'!X363="Mayor",4,IF('EVALUACIÓN 19-21'!X363="Moderado",3,IF('EVALUACIÓN 19-21'!X363="Menor",2,IF('EVALUACIÓN 19-21'!X363="Insignificante",1)))))</f>
        <v>0</v>
      </c>
      <c r="S356" s="31" t="str">
        <f t="shared" si="22"/>
        <v>FALSOFALSO</v>
      </c>
      <c r="U356" s="31" t="b">
        <f>IF('EVALUACIÓN 22'!O363="Casi Seguro",5,IF('EVALUACIÓN 22'!O363="Probable",4,IF('EVALUACIÓN 22'!O363="Posible",3,IF('EVALUACIÓN 22'!O363="Improbable",2,IF('EVALUACIÓN 22'!O363="Raro",1)))))</f>
        <v>0</v>
      </c>
      <c r="V356" s="31" t="b">
        <f>IF('EVALUACIÓN 22'!P363="Severo",5,IF('EVALUACIÓN 22'!P363="Mayor",4,IF('EVALUACIÓN 22'!P363="Moderado",3,IF('EVALUACIÓN 22'!P363="Menor",2,IF('EVALUACIÓN 22'!P363="Insignificante",1)))))</f>
        <v>0</v>
      </c>
      <c r="W356" s="31" t="str">
        <f t="shared" si="23"/>
        <v>FALSOFALSO</v>
      </c>
    </row>
    <row r="357" spans="9:23" x14ac:dyDescent="0.2">
      <c r="I357" s="31" t="b">
        <f>IF('EVALUACIÓN 19-21'!I364="Casi Seguro",5,IF('EVALUACIÓN 19-21'!I364="Probable",4,IF('EVALUACIÓN 19-21'!I364="Posible",3,IF('EVALUACIÓN 19-21'!I364="Improbable",2,IF('EVALUACIÓN 19-21'!I364="Raro",1)))))</f>
        <v>0</v>
      </c>
      <c r="J357" s="31" t="b">
        <f>IF('EVALUACIÓN 19-21'!J364="Severo",5,IF('EVALUACIÓN 19-21'!J364="Mayor",4,IF('EVALUACIÓN 19-21'!J364="Moderado",3,IF('EVALUACIÓN 19-21'!J364="Menor",2,IF('EVALUACIÓN 19-21'!J364="Insignificante",1)))))</f>
        <v>0</v>
      </c>
      <c r="K357" s="31" t="str">
        <f t="shared" si="20"/>
        <v>FALSOFALSO</v>
      </c>
      <c r="L357" s="32"/>
      <c r="M357" s="31" t="b">
        <f>IF('EVALUACIÓN 19-21'!P364="Casi Seguro",5,IF('EVALUACIÓN 19-21'!P364="Probable",4,IF('EVALUACIÓN 19-21'!P364="Posible",3,IF('EVALUACIÓN 19-21'!P364="Improbable",2,IF('EVALUACIÓN 19-21'!P364="Raro",1)))))</f>
        <v>0</v>
      </c>
      <c r="N357" s="31" t="b">
        <f>IF('EVALUACIÓN 19-21'!Q364="Severo",5,IF('EVALUACIÓN 19-21'!Q364="Mayor",4,IF('EVALUACIÓN 19-21'!Q364="Moderado",3,IF('EVALUACIÓN 19-21'!Q364="Menor",2,IF('EVALUACIÓN 19-21'!Q364="Insignificante",1)))))</f>
        <v>0</v>
      </c>
      <c r="O357" s="31" t="str">
        <f t="shared" si="21"/>
        <v>FALSOFALSO</v>
      </c>
      <c r="Q357" s="31" t="b">
        <f>IF('EVALUACIÓN 19-21'!W364="Casi Seguro",5,IF('EVALUACIÓN 19-21'!W364="Probable",4,IF('EVALUACIÓN 19-21'!W364="Posible",3,IF('EVALUACIÓN 19-21'!W364="Improbable",2,IF('EVALUACIÓN 19-21'!W364="Raro",1)))))</f>
        <v>0</v>
      </c>
      <c r="R357" s="31" t="b">
        <f>IF('EVALUACIÓN 19-21'!X364="Severo",5,IF('EVALUACIÓN 19-21'!X364="Mayor",4,IF('EVALUACIÓN 19-21'!X364="Moderado",3,IF('EVALUACIÓN 19-21'!X364="Menor",2,IF('EVALUACIÓN 19-21'!X364="Insignificante",1)))))</f>
        <v>0</v>
      </c>
      <c r="S357" s="31" t="str">
        <f t="shared" si="22"/>
        <v>FALSOFALSO</v>
      </c>
      <c r="U357" s="31" t="b">
        <f>IF('EVALUACIÓN 22'!O364="Casi Seguro",5,IF('EVALUACIÓN 22'!O364="Probable",4,IF('EVALUACIÓN 22'!O364="Posible",3,IF('EVALUACIÓN 22'!O364="Improbable",2,IF('EVALUACIÓN 22'!O364="Raro",1)))))</f>
        <v>0</v>
      </c>
      <c r="V357" s="31" t="b">
        <f>IF('EVALUACIÓN 22'!P364="Severo",5,IF('EVALUACIÓN 22'!P364="Mayor",4,IF('EVALUACIÓN 22'!P364="Moderado",3,IF('EVALUACIÓN 22'!P364="Menor",2,IF('EVALUACIÓN 22'!P364="Insignificante",1)))))</f>
        <v>0</v>
      </c>
      <c r="W357" s="31" t="str">
        <f t="shared" si="23"/>
        <v>FALSOFALSO</v>
      </c>
    </row>
    <row r="358" spans="9:23" x14ac:dyDescent="0.2">
      <c r="I358" s="31" t="b">
        <f>IF('EVALUACIÓN 19-21'!I365="Casi Seguro",5,IF('EVALUACIÓN 19-21'!I365="Probable",4,IF('EVALUACIÓN 19-21'!I365="Posible",3,IF('EVALUACIÓN 19-21'!I365="Improbable",2,IF('EVALUACIÓN 19-21'!I365="Raro",1)))))</f>
        <v>0</v>
      </c>
      <c r="J358" s="31" t="b">
        <f>IF('EVALUACIÓN 19-21'!J365="Severo",5,IF('EVALUACIÓN 19-21'!J365="Mayor",4,IF('EVALUACIÓN 19-21'!J365="Moderado",3,IF('EVALUACIÓN 19-21'!J365="Menor",2,IF('EVALUACIÓN 19-21'!J365="Insignificante",1)))))</f>
        <v>0</v>
      </c>
      <c r="K358" s="31" t="str">
        <f t="shared" si="20"/>
        <v>FALSOFALSO</v>
      </c>
      <c r="L358" s="32"/>
      <c r="M358" s="31" t="b">
        <f>IF('EVALUACIÓN 19-21'!P365="Casi Seguro",5,IF('EVALUACIÓN 19-21'!P365="Probable",4,IF('EVALUACIÓN 19-21'!P365="Posible",3,IF('EVALUACIÓN 19-21'!P365="Improbable",2,IF('EVALUACIÓN 19-21'!P365="Raro",1)))))</f>
        <v>0</v>
      </c>
      <c r="N358" s="31" t="b">
        <f>IF('EVALUACIÓN 19-21'!Q365="Severo",5,IF('EVALUACIÓN 19-21'!Q365="Mayor",4,IF('EVALUACIÓN 19-21'!Q365="Moderado",3,IF('EVALUACIÓN 19-21'!Q365="Menor",2,IF('EVALUACIÓN 19-21'!Q365="Insignificante",1)))))</f>
        <v>0</v>
      </c>
      <c r="O358" s="31" t="str">
        <f t="shared" si="21"/>
        <v>FALSOFALSO</v>
      </c>
      <c r="Q358" s="31" t="b">
        <f>IF('EVALUACIÓN 19-21'!W365="Casi Seguro",5,IF('EVALUACIÓN 19-21'!W365="Probable",4,IF('EVALUACIÓN 19-21'!W365="Posible",3,IF('EVALUACIÓN 19-21'!W365="Improbable",2,IF('EVALUACIÓN 19-21'!W365="Raro",1)))))</f>
        <v>0</v>
      </c>
      <c r="R358" s="31" t="b">
        <f>IF('EVALUACIÓN 19-21'!X365="Severo",5,IF('EVALUACIÓN 19-21'!X365="Mayor",4,IF('EVALUACIÓN 19-21'!X365="Moderado",3,IF('EVALUACIÓN 19-21'!X365="Menor",2,IF('EVALUACIÓN 19-21'!X365="Insignificante",1)))))</f>
        <v>0</v>
      </c>
      <c r="S358" s="31" t="str">
        <f t="shared" si="22"/>
        <v>FALSOFALSO</v>
      </c>
      <c r="U358" s="31" t="b">
        <f>IF('EVALUACIÓN 22'!O365="Casi Seguro",5,IF('EVALUACIÓN 22'!O365="Probable",4,IF('EVALUACIÓN 22'!O365="Posible",3,IF('EVALUACIÓN 22'!O365="Improbable",2,IF('EVALUACIÓN 22'!O365="Raro",1)))))</f>
        <v>0</v>
      </c>
      <c r="V358" s="31" t="b">
        <f>IF('EVALUACIÓN 22'!P365="Severo",5,IF('EVALUACIÓN 22'!P365="Mayor",4,IF('EVALUACIÓN 22'!P365="Moderado",3,IF('EVALUACIÓN 22'!P365="Menor",2,IF('EVALUACIÓN 22'!P365="Insignificante",1)))))</f>
        <v>0</v>
      </c>
      <c r="W358" s="31" t="str">
        <f t="shared" si="23"/>
        <v>FALSOFALSO</v>
      </c>
    </row>
    <row r="359" spans="9:23" x14ac:dyDescent="0.2">
      <c r="I359" s="31" t="b">
        <f>IF('EVALUACIÓN 19-21'!I366="Casi Seguro",5,IF('EVALUACIÓN 19-21'!I366="Probable",4,IF('EVALUACIÓN 19-21'!I366="Posible",3,IF('EVALUACIÓN 19-21'!I366="Improbable",2,IF('EVALUACIÓN 19-21'!I366="Raro",1)))))</f>
        <v>0</v>
      </c>
      <c r="J359" s="31" t="b">
        <f>IF('EVALUACIÓN 19-21'!J366="Severo",5,IF('EVALUACIÓN 19-21'!J366="Mayor",4,IF('EVALUACIÓN 19-21'!J366="Moderado",3,IF('EVALUACIÓN 19-21'!J366="Menor",2,IF('EVALUACIÓN 19-21'!J366="Insignificante",1)))))</f>
        <v>0</v>
      </c>
      <c r="K359" s="31" t="str">
        <f t="shared" si="20"/>
        <v>FALSOFALSO</v>
      </c>
      <c r="L359" s="32"/>
      <c r="M359" s="31" t="b">
        <f>IF('EVALUACIÓN 19-21'!P366="Casi Seguro",5,IF('EVALUACIÓN 19-21'!P366="Probable",4,IF('EVALUACIÓN 19-21'!P366="Posible",3,IF('EVALUACIÓN 19-21'!P366="Improbable",2,IF('EVALUACIÓN 19-21'!P366="Raro",1)))))</f>
        <v>0</v>
      </c>
      <c r="N359" s="31" t="b">
        <f>IF('EVALUACIÓN 19-21'!Q366="Severo",5,IF('EVALUACIÓN 19-21'!Q366="Mayor",4,IF('EVALUACIÓN 19-21'!Q366="Moderado",3,IF('EVALUACIÓN 19-21'!Q366="Menor",2,IF('EVALUACIÓN 19-21'!Q366="Insignificante",1)))))</f>
        <v>0</v>
      </c>
      <c r="O359" s="31" t="str">
        <f t="shared" si="21"/>
        <v>FALSOFALSO</v>
      </c>
      <c r="Q359" s="31" t="b">
        <f>IF('EVALUACIÓN 19-21'!W366="Casi Seguro",5,IF('EVALUACIÓN 19-21'!W366="Probable",4,IF('EVALUACIÓN 19-21'!W366="Posible",3,IF('EVALUACIÓN 19-21'!W366="Improbable",2,IF('EVALUACIÓN 19-21'!W366="Raro",1)))))</f>
        <v>0</v>
      </c>
      <c r="R359" s="31" t="b">
        <f>IF('EVALUACIÓN 19-21'!X366="Severo",5,IF('EVALUACIÓN 19-21'!X366="Mayor",4,IF('EVALUACIÓN 19-21'!X366="Moderado",3,IF('EVALUACIÓN 19-21'!X366="Menor",2,IF('EVALUACIÓN 19-21'!X366="Insignificante",1)))))</f>
        <v>0</v>
      </c>
      <c r="S359" s="31" t="str">
        <f t="shared" si="22"/>
        <v>FALSOFALSO</v>
      </c>
      <c r="U359" s="31" t="b">
        <f>IF('EVALUACIÓN 22'!O366="Casi Seguro",5,IF('EVALUACIÓN 22'!O366="Probable",4,IF('EVALUACIÓN 22'!O366="Posible",3,IF('EVALUACIÓN 22'!O366="Improbable",2,IF('EVALUACIÓN 22'!O366="Raro",1)))))</f>
        <v>0</v>
      </c>
      <c r="V359" s="31" t="b">
        <f>IF('EVALUACIÓN 22'!P366="Severo",5,IF('EVALUACIÓN 22'!P366="Mayor",4,IF('EVALUACIÓN 22'!P366="Moderado",3,IF('EVALUACIÓN 22'!P366="Menor",2,IF('EVALUACIÓN 22'!P366="Insignificante",1)))))</f>
        <v>0</v>
      </c>
      <c r="W359" s="31" t="str">
        <f t="shared" si="23"/>
        <v>FALSOFALSO</v>
      </c>
    </row>
    <row r="360" spans="9:23" x14ac:dyDescent="0.2">
      <c r="I360" s="31" t="b">
        <f>IF('EVALUACIÓN 19-21'!I367="Casi Seguro",5,IF('EVALUACIÓN 19-21'!I367="Probable",4,IF('EVALUACIÓN 19-21'!I367="Posible",3,IF('EVALUACIÓN 19-21'!I367="Improbable",2,IF('EVALUACIÓN 19-21'!I367="Raro",1)))))</f>
        <v>0</v>
      </c>
      <c r="J360" s="31" t="b">
        <f>IF('EVALUACIÓN 19-21'!J367="Severo",5,IF('EVALUACIÓN 19-21'!J367="Mayor",4,IF('EVALUACIÓN 19-21'!J367="Moderado",3,IF('EVALUACIÓN 19-21'!J367="Menor",2,IF('EVALUACIÓN 19-21'!J367="Insignificante",1)))))</f>
        <v>0</v>
      </c>
      <c r="K360" s="31" t="str">
        <f t="shared" si="20"/>
        <v>FALSOFALSO</v>
      </c>
      <c r="L360" s="32"/>
      <c r="M360" s="31" t="b">
        <f>IF('EVALUACIÓN 19-21'!P367="Casi Seguro",5,IF('EVALUACIÓN 19-21'!P367="Probable",4,IF('EVALUACIÓN 19-21'!P367="Posible",3,IF('EVALUACIÓN 19-21'!P367="Improbable",2,IF('EVALUACIÓN 19-21'!P367="Raro",1)))))</f>
        <v>0</v>
      </c>
      <c r="N360" s="31" t="b">
        <f>IF('EVALUACIÓN 19-21'!Q367="Severo",5,IF('EVALUACIÓN 19-21'!Q367="Mayor",4,IF('EVALUACIÓN 19-21'!Q367="Moderado",3,IF('EVALUACIÓN 19-21'!Q367="Menor",2,IF('EVALUACIÓN 19-21'!Q367="Insignificante",1)))))</f>
        <v>0</v>
      </c>
      <c r="O360" s="31" t="str">
        <f t="shared" si="21"/>
        <v>FALSOFALSO</v>
      </c>
      <c r="Q360" s="31" t="b">
        <f>IF('EVALUACIÓN 19-21'!W367="Casi Seguro",5,IF('EVALUACIÓN 19-21'!W367="Probable",4,IF('EVALUACIÓN 19-21'!W367="Posible",3,IF('EVALUACIÓN 19-21'!W367="Improbable",2,IF('EVALUACIÓN 19-21'!W367="Raro",1)))))</f>
        <v>0</v>
      </c>
      <c r="R360" s="31" t="b">
        <f>IF('EVALUACIÓN 19-21'!X367="Severo",5,IF('EVALUACIÓN 19-21'!X367="Mayor",4,IF('EVALUACIÓN 19-21'!X367="Moderado",3,IF('EVALUACIÓN 19-21'!X367="Menor",2,IF('EVALUACIÓN 19-21'!X367="Insignificante",1)))))</f>
        <v>0</v>
      </c>
      <c r="S360" s="31" t="str">
        <f t="shared" si="22"/>
        <v>FALSOFALSO</v>
      </c>
      <c r="U360" s="31" t="b">
        <f>IF('EVALUACIÓN 22'!O367="Casi Seguro",5,IF('EVALUACIÓN 22'!O367="Probable",4,IF('EVALUACIÓN 22'!O367="Posible",3,IF('EVALUACIÓN 22'!O367="Improbable",2,IF('EVALUACIÓN 22'!O367="Raro",1)))))</f>
        <v>0</v>
      </c>
      <c r="V360" s="31" t="b">
        <f>IF('EVALUACIÓN 22'!P367="Severo",5,IF('EVALUACIÓN 22'!P367="Mayor",4,IF('EVALUACIÓN 22'!P367="Moderado",3,IF('EVALUACIÓN 22'!P367="Menor",2,IF('EVALUACIÓN 22'!P367="Insignificante",1)))))</f>
        <v>0</v>
      </c>
      <c r="W360" s="31" t="str">
        <f t="shared" si="23"/>
        <v>FALSOFALSO</v>
      </c>
    </row>
    <row r="361" spans="9:23" x14ac:dyDescent="0.2">
      <c r="I361" s="31" t="b">
        <f>IF('EVALUACIÓN 19-21'!I368="Casi Seguro",5,IF('EVALUACIÓN 19-21'!I368="Probable",4,IF('EVALUACIÓN 19-21'!I368="Posible",3,IF('EVALUACIÓN 19-21'!I368="Improbable",2,IF('EVALUACIÓN 19-21'!I368="Raro",1)))))</f>
        <v>0</v>
      </c>
      <c r="J361" s="31" t="b">
        <f>IF('EVALUACIÓN 19-21'!J368="Severo",5,IF('EVALUACIÓN 19-21'!J368="Mayor",4,IF('EVALUACIÓN 19-21'!J368="Moderado",3,IF('EVALUACIÓN 19-21'!J368="Menor",2,IF('EVALUACIÓN 19-21'!J368="Insignificante",1)))))</f>
        <v>0</v>
      </c>
      <c r="K361" s="31" t="str">
        <f t="shared" si="20"/>
        <v>FALSOFALSO</v>
      </c>
      <c r="L361" s="32"/>
      <c r="M361" s="31" t="b">
        <f>IF('EVALUACIÓN 19-21'!P368="Casi Seguro",5,IF('EVALUACIÓN 19-21'!P368="Probable",4,IF('EVALUACIÓN 19-21'!P368="Posible",3,IF('EVALUACIÓN 19-21'!P368="Improbable",2,IF('EVALUACIÓN 19-21'!P368="Raro",1)))))</f>
        <v>0</v>
      </c>
      <c r="N361" s="31" t="b">
        <f>IF('EVALUACIÓN 19-21'!Q368="Severo",5,IF('EVALUACIÓN 19-21'!Q368="Mayor",4,IF('EVALUACIÓN 19-21'!Q368="Moderado",3,IF('EVALUACIÓN 19-21'!Q368="Menor",2,IF('EVALUACIÓN 19-21'!Q368="Insignificante",1)))))</f>
        <v>0</v>
      </c>
      <c r="O361" s="31" t="str">
        <f t="shared" si="21"/>
        <v>FALSOFALSO</v>
      </c>
      <c r="Q361" s="31" t="b">
        <f>IF('EVALUACIÓN 19-21'!W368="Casi Seguro",5,IF('EVALUACIÓN 19-21'!W368="Probable",4,IF('EVALUACIÓN 19-21'!W368="Posible",3,IF('EVALUACIÓN 19-21'!W368="Improbable",2,IF('EVALUACIÓN 19-21'!W368="Raro",1)))))</f>
        <v>0</v>
      </c>
      <c r="R361" s="31" t="b">
        <f>IF('EVALUACIÓN 19-21'!X368="Severo",5,IF('EVALUACIÓN 19-21'!X368="Mayor",4,IF('EVALUACIÓN 19-21'!X368="Moderado",3,IF('EVALUACIÓN 19-21'!X368="Menor",2,IF('EVALUACIÓN 19-21'!X368="Insignificante",1)))))</f>
        <v>0</v>
      </c>
      <c r="S361" s="31" t="str">
        <f t="shared" si="22"/>
        <v>FALSOFALSO</v>
      </c>
      <c r="U361" s="31" t="b">
        <f>IF('EVALUACIÓN 22'!O368="Casi Seguro",5,IF('EVALUACIÓN 22'!O368="Probable",4,IF('EVALUACIÓN 22'!O368="Posible",3,IF('EVALUACIÓN 22'!O368="Improbable",2,IF('EVALUACIÓN 22'!O368="Raro",1)))))</f>
        <v>0</v>
      </c>
      <c r="V361" s="31" t="b">
        <f>IF('EVALUACIÓN 22'!P368="Severo",5,IF('EVALUACIÓN 22'!P368="Mayor",4,IF('EVALUACIÓN 22'!P368="Moderado",3,IF('EVALUACIÓN 22'!P368="Menor",2,IF('EVALUACIÓN 22'!P368="Insignificante",1)))))</f>
        <v>0</v>
      </c>
      <c r="W361" s="31" t="str">
        <f t="shared" si="23"/>
        <v>FALSOFALSO</v>
      </c>
    </row>
    <row r="362" spans="9:23" x14ac:dyDescent="0.2">
      <c r="I362" s="31" t="b">
        <f>IF('EVALUACIÓN 19-21'!I369="Casi Seguro",5,IF('EVALUACIÓN 19-21'!I369="Probable",4,IF('EVALUACIÓN 19-21'!I369="Posible",3,IF('EVALUACIÓN 19-21'!I369="Improbable",2,IF('EVALUACIÓN 19-21'!I369="Raro",1)))))</f>
        <v>0</v>
      </c>
      <c r="J362" s="31" t="b">
        <f>IF('EVALUACIÓN 19-21'!J369="Severo",5,IF('EVALUACIÓN 19-21'!J369="Mayor",4,IF('EVALUACIÓN 19-21'!J369="Moderado",3,IF('EVALUACIÓN 19-21'!J369="Menor",2,IF('EVALUACIÓN 19-21'!J369="Insignificante",1)))))</f>
        <v>0</v>
      </c>
      <c r="K362" s="31" t="str">
        <f t="shared" si="20"/>
        <v>FALSOFALSO</v>
      </c>
      <c r="L362" s="32"/>
      <c r="M362" s="31" t="b">
        <f>IF('EVALUACIÓN 19-21'!P369="Casi Seguro",5,IF('EVALUACIÓN 19-21'!P369="Probable",4,IF('EVALUACIÓN 19-21'!P369="Posible",3,IF('EVALUACIÓN 19-21'!P369="Improbable",2,IF('EVALUACIÓN 19-21'!P369="Raro",1)))))</f>
        <v>0</v>
      </c>
      <c r="N362" s="31" t="b">
        <f>IF('EVALUACIÓN 19-21'!Q369="Severo",5,IF('EVALUACIÓN 19-21'!Q369="Mayor",4,IF('EVALUACIÓN 19-21'!Q369="Moderado",3,IF('EVALUACIÓN 19-21'!Q369="Menor",2,IF('EVALUACIÓN 19-21'!Q369="Insignificante",1)))))</f>
        <v>0</v>
      </c>
      <c r="O362" s="31" t="str">
        <f t="shared" si="21"/>
        <v>FALSOFALSO</v>
      </c>
      <c r="Q362" s="31" t="b">
        <f>IF('EVALUACIÓN 19-21'!W369="Casi Seguro",5,IF('EVALUACIÓN 19-21'!W369="Probable",4,IF('EVALUACIÓN 19-21'!W369="Posible",3,IF('EVALUACIÓN 19-21'!W369="Improbable",2,IF('EVALUACIÓN 19-21'!W369="Raro",1)))))</f>
        <v>0</v>
      </c>
      <c r="R362" s="31" t="b">
        <f>IF('EVALUACIÓN 19-21'!X369="Severo",5,IF('EVALUACIÓN 19-21'!X369="Mayor",4,IF('EVALUACIÓN 19-21'!X369="Moderado",3,IF('EVALUACIÓN 19-21'!X369="Menor",2,IF('EVALUACIÓN 19-21'!X369="Insignificante",1)))))</f>
        <v>0</v>
      </c>
      <c r="S362" s="31" t="str">
        <f t="shared" si="22"/>
        <v>FALSOFALSO</v>
      </c>
      <c r="U362" s="31" t="b">
        <f>IF('EVALUACIÓN 22'!O369="Casi Seguro",5,IF('EVALUACIÓN 22'!O369="Probable",4,IF('EVALUACIÓN 22'!O369="Posible",3,IF('EVALUACIÓN 22'!O369="Improbable",2,IF('EVALUACIÓN 22'!O369="Raro",1)))))</f>
        <v>0</v>
      </c>
      <c r="V362" s="31" t="b">
        <f>IF('EVALUACIÓN 22'!P369="Severo",5,IF('EVALUACIÓN 22'!P369="Mayor",4,IF('EVALUACIÓN 22'!P369="Moderado",3,IF('EVALUACIÓN 22'!P369="Menor",2,IF('EVALUACIÓN 22'!P369="Insignificante",1)))))</f>
        <v>0</v>
      </c>
      <c r="W362" s="31" t="str">
        <f t="shared" si="23"/>
        <v>FALSOFALSO</v>
      </c>
    </row>
    <row r="363" spans="9:23" x14ac:dyDescent="0.2">
      <c r="I363" s="31" t="b">
        <f>IF('EVALUACIÓN 19-21'!I370="Casi Seguro",5,IF('EVALUACIÓN 19-21'!I370="Probable",4,IF('EVALUACIÓN 19-21'!I370="Posible",3,IF('EVALUACIÓN 19-21'!I370="Improbable",2,IF('EVALUACIÓN 19-21'!I370="Raro",1)))))</f>
        <v>0</v>
      </c>
      <c r="J363" s="31" t="b">
        <f>IF('EVALUACIÓN 19-21'!J370="Severo",5,IF('EVALUACIÓN 19-21'!J370="Mayor",4,IF('EVALUACIÓN 19-21'!J370="Moderado",3,IF('EVALUACIÓN 19-21'!J370="Menor",2,IF('EVALUACIÓN 19-21'!J370="Insignificante",1)))))</f>
        <v>0</v>
      </c>
      <c r="K363" s="31" t="str">
        <f t="shared" si="20"/>
        <v>FALSOFALSO</v>
      </c>
      <c r="L363" s="32"/>
      <c r="M363" s="31" t="b">
        <f>IF('EVALUACIÓN 19-21'!P370="Casi Seguro",5,IF('EVALUACIÓN 19-21'!P370="Probable",4,IF('EVALUACIÓN 19-21'!P370="Posible",3,IF('EVALUACIÓN 19-21'!P370="Improbable",2,IF('EVALUACIÓN 19-21'!P370="Raro",1)))))</f>
        <v>0</v>
      </c>
      <c r="N363" s="31" t="b">
        <f>IF('EVALUACIÓN 19-21'!Q370="Severo",5,IF('EVALUACIÓN 19-21'!Q370="Mayor",4,IF('EVALUACIÓN 19-21'!Q370="Moderado",3,IF('EVALUACIÓN 19-21'!Q370="Menor",2,IF('EVALUACIÓN 19-21'!Q370="Insignificante",1)))))</f>
        <v>0</v>
      </c>
      <c r="O363" s="31" t="str">
        <f t="shared" si="21"/>
        <v>FALSOFALSO</v>
      </c>
      <c r="Q363" s="31" t="b">
        <f>IF('EVALUACIÓN 19-21'!W370="Casi Seguro",5,IF('EVALUACIÓN 19-21'!W370="Probable",4,IF('EVALUACIÓN 19-21'!W370="Posible",3,IF('EVALUACIÓN 19-21'!W370="Improbable",2,IF('EVALUACIÓN 19-21'!W370="Raro",1)))))</f>
        <v>0</v>
      </c>
      <c r="R363" s="31" t="b">
        <f>IF('EVALUACIÓN 19-21'!X370="Severo",5,IF('EVALUACIÓN 19-21'!X370="Mayor",4,IF('EVALUACIÓN 19-21'!X370="Moderado",3,IF('EVALUACIÓN 19-21'!X370="Menor",2,IF('EVALUACIÓN 19-21'!X370="Insignificante",1)))))</f>
        <v>0</v>
      </c>
      <c r="S363" s="31" t="str">
        <f t="shared" si="22"/>
        <v>FALSOFALSO</v>
      </c>
      <c r="U363" s="31" t="b">
        <f>IF('EVALUACIÓN 22'!O370="Casi Seguro",5,IF('EVALUACIÓN 22'!O370="Probable",4,IF('EVALUACIÓN 22'!O370="Posible",3,IF('EVALUACIÓN 22'!O370="Improbable",2,IF('EVALUACIÓN 22'!O370="Raro",1)))))</f>
        <v>0</v>
      </c>
      <c r="V363" s="31" t="b">
        <f>IF('EVALUACIÓN 22'!P370="Severo",5,IF('EVALUACIÓN 22'!P370="Mayor",4,IF('EVALUACIÓN 22'!P370="Moderado",3,IF('EVALUACIÓN 22'!P370="Menor",2,IF('EVALUACIÓN 22'!P370="Insignificante",1)))))</f>
        <v>0</v>
      </c>
      <c r="W363" s="31" t="str">
        <f t="shared" si="23"/>
        <v>FALSOFALSO</v>
      </c>
    </row>
    <row r="364" spans="9:23" x14ac:dyDescent="0.2">
      <c r="I364" s="31" t="b">
        <f>IF('EVALUACIÓN 19-21'!I371="Casi Seguro",5,IF('EVALUACIÓN 19-21'!I371="Probable",4,IF('EVALUACIÓN 19-21'!I371="Posible",3,IF('EVALUACIÓN 19-21'!I371="Improbable",2,IF('EVALUACIÓN 19-21'!I371="Raro",1)))))</f>
        <v>0</v>
      </c>
      <c r="J364" s="31" t="b">
        <f>IF('EVALUACIÓN 19-21'!J371="Severo",5,IF('EVALUACIÓN 19-21'!J371="Mayor",4,IF('EVALUACIÓN 19-21'!J371="Moderado",3,IF('EVALUACIÓN 19-21'!J371="Menor",2,IF('EVALUACIÓN 19-21'!J371="Insignificante",1)))))</f>
        <v>0</v>
      </c>
      <c r="K364" s="31" t="str">
        <f t="shared" si="20"/>
        <v>FALSOFALSO</v>
      </c>
      <c r="L364" s="32"/>
      <c r="M364" s="31" t="b">
        <f>IF('EVALUACIÓN 19-21'!P371="Casi Seguro",5,IF('EVALUACIÓN 19-21'!P371="Probable",4,IF('EVALUACIÓN 19-21'!P371="Posible",3,IF('EVALUACIÓN 19-21'!P371="Improbable",2,IF('EVALUACIÓN 19-21'!P371="Raro",1)))))</f>
        <v>0</v>
      </c>
      <c r="N364" s="31" t="b">
        <f>IF('EVALUACIÓN 19-21'!Q371="Severo",5,IF('EVALUACIÓN 19-21'!Q371="Mayor",4,IF('EVALUACIÓN 19-21'!Q371="Moderado",3,IF('EVALUACIÓN 19-21'!Q371="Menor",2,IF('EVALUACIÓN 19-21'!Q371="Insignificante",1)))))</f>
        <v>0</v>
      </c>
      <c r="O364" s="31" t="str">
        <f t="shared" si="21"/>
        <v>FALSOFALSO</v>
      </c>
      <c r="Q364" s="31" t="b">
        <f>IF('EVALUACIÓN 19-21'!W371="Casi Seguro",5,IF('EVALUACIÓN 19-21'!W371="Probable",4,IF('EVALUACIÓN 19-21'!W371="Posible",3,IF('EVALUACIÓN 19-21'!W371="Improbable",2,IF('EVALUACIÓN 19-21'!W371="Raro",1)))))</f>
        <v>0</v>
      </c>
      <c r="R364" s="31" t="b">
        <f>IF('EVALUACIÓN 19-21'!X371="Severo",5,IF('EVALUACIÓN 19-21'!X371="Mayor",4,IF('EVALUACIÓN 19-21'!X371="Moderado",3,IF('EVALUACIÓN 19-21'!X371="Menor",2,IF('EVALUACIÓN 19-21'!X371="Insignificante",1)))))</f>
        <v>0</v>
      </c>
      <c r="S364" s="31" t="str">
        <f t="shared" si="22"/>
        <v>FALSOFALSO</v>
      </c>
      <c r="U364" s="31" t="b">
        <f>IF('EVALUACIÓN 22'!O371="Casi Seguro",5,IF('EVALUACIÓN 22'!O371="Probable",4,IF('EVALUACIÓN 22'!O371="Posible",3,IF('EVALUACIÓN 22'!O371="Improbable",2,IF('EVALUACIÓN 22'!O371="Raro",1)))))</f>
        <v>0</v>
      </c>
      <c r="V364" s="31" t="b">
        <f>IF('EVALUACIÓN 22'!P371="Severo",5,IF('EVALUACIÓN 22'!P371="Mayor",4,IF('EVALUACIÓN 22'!P371="Moderado",3,IF('EVALUACIÓN 22'!P371="Menor",2,IF('EVALUACIÓN 22'!P371="Insignificante",1)))))</f>
        <v>0</v>
      </c>
      <c r="W364" s="31" t="str">
        <f t="shared" si="23"/>
        <v>FALSOFALSO</v>
      </c>
    </row>
    <row r="365" spans="9:23" x14ac:dyDescent="0.2">
      <c r="I365" s="31" t="b">
        <f>IF('EVALUACIÓN 19-21'!I372="Casi Seguro",5,IF('EVALUACIÓN 19-21'!I372="Probable",4,IF('EVALUACIÓN 19-21'!I372="Posible",3,IF('EVALUACIÓN 19-21'!I372="Improbable",2,IF('EVALUACIÓN 19-21'!I372="Raro",1)))))</f>
        <v>0</v>
      </c>
      <c r="J365" s="31" t="b">
        <f>IF('EVALUACIÓN 19-21'!J372="Severo",5,IF('EVALUACIÓN 19-21'!J372="Mayor",4,IF('EVALUACIÓN 19-21'!J372="Moderado",3,IF('EVALUACIÓN 19-21'!J372="Menor",2,IF('EVALUACIÓN 19-21'!J372="Insignificante",1)))))</f>
        <v>0</v>
      </c>
      <c r="K365" s="31" t="str">
        <f t="shared" si="20"/>
        <v>FALSOFALSO</v>
      </c>
      <c r="L365" s="32"/>
      <c r="M365" s="31" t="b">
        <f>IF('EVALUACIÓN 19-21'!P372="Casi Seguro",5,IF('EVALUACIÓN 19-21'!P372="Probable",4,IF('EVALUACIÓN 19-21'!P372="Posible",3,IF('EVALUACIÓN 19-21'!P372="Improbable",2,IF('EVALUACIÓN 19-21'!P372="Raro",1)))))</f>
        <v>0</v>
      </c>
      <c r="N365" s="31" t="b">
        <f>IF('EVALUACIÓN 19-21'!Q372="Severo",5,IF('EVALUACIÓN 19-21'!Q372="Mayor",4,IF('EVALUACIÓN 19-21'!Q372="Moderado",3,IF('EVALUACIÓN 19-21'!Q372="Menor",2,IF('EVALUACIÓN 19-21'!Q372="Insignificante",1)))))</f>
        <v>0</v>
      </c>
      <c r="O365" s="31" t="str">
        <f t="shared" si="21"/>
        <v>FALSOFALSO</v>
      </c>
      <c r="Q365" s="31" t="b">
        <f>IF('EVALUACIÓN 19-21'!W372="Casi Seguro",5,IF('EVALUACIÓN 19-21'!W372="Probable",4,IF('EVALUACIÓN 19-21'!W372="Posible",3,IF('EVALUACIÓN 19-21'!W372="Improbable",2,IF('EVALUACIÓN 19-21'!W372="Raro",1)))))</f>
        <v>0</v>
      </c>
      <c r="R365" s="31" t="b">
        <f>IF('EVALUACIÓN 19-21'!X372="Severo",5,IF('EVALUACIÓN 19-21'!X372="Mayor",4,IF('EVALUACIÓN 19-21'!X372="Moderado",3,IF('EVALUACIÓN 19-21'!X372="Menor",2,IF('EVALUACIÓN 19-21'!X372="Insignificante",1)))))</f>
        <v>0</v>
      </c>
      <c r="S365" s="31" t="str">
        <f t="shared" si="22"/>
        <v>FALSOFALSO</v>
      </c>
      <c r="U365" s="31" t="b">
        <f>IF('EVALUACIÓN 22'!O372="Casi Seguro",5,IF('EVALUACIÓN 22'!O372="Probable",4,IF('EVALUACIÓN 22'!O372="Posible",3,IF('EVALUACIÓN 22'!O372="Improbable",2,IF('EVALUACIÓN 22'!O372="Raro",1)))))</f>
        <v>0</v>
      </c>
      <c r="V365" s="31" t="b">
        <f>IF('EVALUACIÓN 22'!P372="Severo",5,IF('EVALUACIÓN 22'!P372="Mayor",4,IF('EVALUACIÓN 22'!P372="Moderado",3,IF('EVALUACIÓN 22'!P372="Menor",2,IF('EVALUACIÓN 22'!P372="Insignificante",1)))))</f>
        <v>0</v>
      </c>
      <c r="W365" s="31" t="str">
        <f t="shared" si="23"/>
        <v>FALSOFALSO</v>
      </c>
    </row>
    <row r="366" spans="9:23" x14ac:dyDescent="0.2">
      <c r="I366" s="31" t="b">
        <f>IF('EVALUACIÓN 19-21'!I373="Casi Seguro",5,IF('EVALUACIÓN 19-21'!I373="Probable",4,IF('EVALUACIÓN 19-21'!I373="Posible",3,IF('EVALUACIÓN 19-21'!I373="Improbable",2,IF('EVALUACIÓN 19-21'!I373="Raro",1)))))</f>
        <v>0</v>
      </c>
      <c r="J366" s="31" t="b">
        <f>IF('EVALUACIÓN 19-21'!J373="Severo",5,IF('EVALUACIÓN 19-21'!J373="Mayor",4,IF('EVALUACIÓN 19-21'!J373="Moderado",3,IF('EVALUACIÓN 19-21'!J373="Menor",2,IF('EVALUACIÓN 19-21'!J373="Insignificante",1)))))</f>
        <v>0</v>
      </c>
      <c r="K366" s="31" t="str">
        <f t="shared" si="20"/>
        <v>FALSOFALSO</v>
      </c>
      <c r="L366" s="32"/>
      <c r="M366" s="31" t="b">
        <f>IF('EVALUACIÓN 19-21'!P373="Casi Seguro",5,IF('EVALUACIÓN 19-21'!P373="Probable",4,IF('EVALUACIÓN 19-21'!P373="Posible",3,IF('EVALUACIÓN 19-21'!P373="Improbable",2,IF('EVALUACIÓN 19-21'!P373="Raro",1)))))</f>
        <v>0</v>
      </c>
      <c r="N366" s="31" t="b">
        <f>IF('EVALUACIÓN 19-21'!Q373="Severo",5,IF('EVALUACIÓN 19-21'!Q373="Mayor",4,IF('EVALUACIÓN 19-21'!Q373="Moderado",3,IF('EVALUACIÓN 19-21'!Q373="Menor",2,IF('EVALUACIÓN 19-21'!Q373="Insignificante",1)))))</f>
        <v>0</v>
      </c>
      <c r="O366" s="31" t="str">
        <f t="shared" si="21"/>
        <v>FALSOFALSO</v>
      </c>
      <c r="Q366" s="31" t="b">
        <f>IF('EVALUACIÓN 19-21'!W373="Casi Seguro",5,IF('EVALUACIÓN 19-21'!W373="Probable",4,IF('EVALUACIÓN 19-21'!W373="Posible",3,IF('EVALUACIÓN 19-21'!W373="Improbable",2,IF('EVALUACIÓN 19-21'!W373="Raro",1)))))</f>
        <v>0</v>
      </c>
      <c r="R366" s="31" t="b">
        <f>IF('EVALUACIÓN 19-21'!X373="Severo",5,IF('EVALUACIÓN 19-21'!X373="Mayor",4,IF('EVALUACIÓN 19-21'!X373="Moderado",3,IF('EVALUACIÓN 19-21'!X373="Menor",2,IF('EVALUACIÓN 19-21'!X373="Insignificante",1)))))</f>
        <v>0</v>
      </c>
      <c r="S366" s="31" t="str">
        <f t="shared" si="22"/>
        <v>FALSOFALSO</v>
      </c>
      <c r="U366" s="31" t="b">
        <f>IF('EVALUACIÓN 22'!O373="Casi Seguro",5,IF('EVALUACIÓN 22'!O373="Probable",4,IF('EVALUACIÓN 22'!O373="Posible",3,IF('EVALUACIÓN 22'!O373="Improbable",2,IF('EVALUACIÓN 22'!O373="Raro",1)))))</f>
        <v>0</v>
      </c>
      <c r="V366" s="31" t="b">
        <f>IF('EVALUACIÓN 22'!P373="Severo",5,IF('EVALUACIÓN 22'!P373="Mayor",4,IF('EVALUACIÓN 22'!P373="Moderado",3,IF('EVALUACIÓN 22'!P373="Menor",2,IF('EVALUACIÓN 22'!P373="Insignificante",1)))))</f>
        <v>0</v>
      </c>
      <c r="W366" s="31" t="str">
        <f t="shared" si="23"/>
        <v>FALSOFALSO</v>
      </c>
    </row>
    <row r="367" spans="9:23" x14ac:dyDescent="0.2">
      <c r="I367" s="31" t="b">
        <f>IF('EVALUACIÓN 19-21'!I374="Casi Seguro",5,IF('EVALUACIÓN 19-21'!I374="Probable",4,IF('EVALUACIÓN 19-21'!I374="Posible",3,IF('EVALUACIÓN 19-21'!I374="Improbable",2,IF('EVALUACIÓN 19-21'!I374="Raro",1)))))</f>
        <v>0</v>
      </c>
      <c r="J367" s="31" t="b">
        <f>IF('EVALUACIÓN 19-21'!J374="Severo",5,IF('EVALUACIÓN 19-21'!J374="Mayor",4,IF('EVALUACIÓN 19-21'!J374="Moderado",3,IF('EVALUACIÓN 19-21'!J374="Menor",2,IF('EVALUACIÓN 19-21'!J374="Insignificante",1)))))</f>
        <v>0</v>
      </c>
      <c r="K367" s="31" t="str">
        <f t="shared" si="20"/>
        <v>FALSOFALSO</v>
      </c>
      <c r="L367" s="32"/>
      <c r="M367" s="31" t="b">
        <f>IF('EVALUACIÓN 19-21'!P374="Casi Seguro",5,IF('EVALUACIÓN 19-21'!P374="Probable",4,IF('EVALUACIÓN 19-21'!P374="Posible",3,IF('EVALUACIÓN 19-21'!P374="Improbable",2,IF('EVALUACIÓN 19-21'!P374="Raro",1)))))</f>
        <v>0</v>
      </c>
      <c r="N367" s="31" t="b">
        <f>IF('EVALUACIÓN 19-21'!Q374="Severo",5,IF('EVALUACIÓN 19-21'!Q374="Mayor",4,IF('EVALUACIÓN 19-21'!Q374="Moderado",3,IF('EVALUACIÓN 19-21'!Q374="Menor",2,IF('EVALUACIÓN 19-21'!Q374="Insignificante",1)))))</f>
        <v>0</v>
      </c>
      <c r="O367" s="31" t="str">
        <f t="shared" si="21"/>
        <v>FALSOFALSO</v>
      </c>
      <c r="Q367" s="31" t="b">
        <f>IF('EVALUACIÓN 19-21'!W374="Casi Seguro",5,IF('EVALUACIÓN 19-21'!W374="Probable",4,IF('EVALUACIÓN 19-21'!W374="Posible",3,IF('EVALUACIÓN 19-21'!W374="Improbable",2,IF('EVALUACIÓN 19-21'!W374="Raro",1)))))</f>
        <v>0</v>
      </c>
      <c r="R367" s="31" t="b">
        <f>IF('EVALUACIÓN 19-21'!X374="Severo",5,IF('EVALUACIÓN 19-21'!X374="Mayor",4,IF('EVALUACIÓN 19-21'!X374="Moderado",3,IF('EVALUACIÓN 19-21'!X374="Menor",2,IF('EVALUACIÓN 19-21'!X374="Insignificante",1)))))</f>
        <v>0</v>
      </c>
      <c r="S367" s="31" t="str">
        <f t="shared" si="22"/>
        <v>FALSOFALSO</v>
      </c>
      <c r="U367" s="31" t="b">
        <f>IF('EVALUACIÓN 22'!O374="Casi Seguro",5,IF('EVALUACIÓN 22'!O374="Probable",4,IF('EVALUACIÓN 22'!O374="Posible",3,IF('EVALUACIÓN 22'!O374="Improbable",2,IF('EVALUACIÓN 22'!O374="Raro",1)))))</f>
        <v>0</v>
      </c>
      <c r="V367" s="31" t="b">
        <f>IF('EVALUACIÓN 22'!P374="Severo",5,IF('EVALUACIÓN 22'!P374="Mayor",4,IF('EVALUACIÓN 22'!P374="Moderado",3,IF('EVALUACIÓN 22'!P374="Menor",2,IF('EVALUACIÓN 22'!P374="Insignificante",1)))))</f>
        <v>0</v>
      </c>
      <c r="W367" s="31" t="str">
        <f t="shared" si="23"/>
        <v>FALSOFALSO</v>
      </c>
    </row>
    <row r="368" spans="9:23" x14ac:dyDescent="0.2">
      <c r="I368" s="31" t="b">
        <f>IF('EVALUACIÓN 19-21'!I375="Casi Seguro",5,IF('EVALUACIÓN 19-21'!I375="Probable",4,IF('EVALUACIÓN 19-21'!I375="Posible",3,IF('EVALUACIÓN 19-21'!I375="Improbable",2,IF('EVALUACIÓN 19-21'!I375="Raro",1)))))</f>
        <v>0</v>
      </c>
      <c r="J368" s="31" t="b">
        <f>IF('EVALUACIÓN 19-21'!J375="Severo",5,IF('EVALUACIÓN 19-21'!J375="Mayor",4,IF('EVALUACIÓN 19-21'!J375="Moderado",3,IF('EVALUACIÓN 19-21'!J375="Menor",2,IF('EVALUACIÓN 19-21'!J375="Insignificante",1)))))</f>
        <v>0</v>
      </c>
      <c r="K368" s="31" t="str">
        <f t="shared" si="20"/>
        <v>FALSOFALSO</v>
      </c>
      <c r="L368" s="32"/>
      <c r="M368" s="31" t="b">
        <f>IF('EVALUACIÓN 19-21'!P375="Casi Seguro",5,IF('EVALUACIÓN 19-21'!P375="Probable",4,IF('EVALUACIÓN 19-21'!P375="Posible",3,IF('EVALUACIÓN 19-21'!P375="Improbable",2,IF('EVALUACIÓN 19-21'!P375="Raro",1)))))</f>
        <v>0</v>
      </c>
      <c r="N368" s="31" t="b">
        <f>IF('EVALUACIÓN 19-21'!Q375="Severo",5,IF('EVALUACIÓN 19-21'!Q375="Mayor",4,IF('EVALUACIÓN 19-21'!Q375="Moderado",3,IF('EVALUACIÓN 19-21'!Q375="Menor",2,IF('EVALUACIÓN 19-21'!Q375="Insignificante",1)))))</f>
        <v>0</v>
      </c>
      <c r="O368" s="31" t="str">
        <f t="shared" si="21"/>
        <v>FALSOFALSO</v>
      </c>
      <c r="Q368" s="31" t="b">
        <f>IF('EVALUACIÓN 19-21'!W375="Casi Seguro",5,IF('EVALUACIÓN 19-21'!W375="Probable",4,IF('EVALUACIÓN 19-21'!W375="Posible",3,IF('EVALUACIÓN 19-21'!W375="Improbable",2,IF('EVALUACIÓN 19-21'!W375="Raro",1)))))</f>
        <v>0</v>
      </c>
      <c r="R368" s="31" t="b">
        <f>IF('EVALUACIÓN 19-21'!X375="Severo",5,IF('EVALUACIÓN 19-21'!X375="Mayor",4,IF('EVALUACIÓN 19-21'!X375="Moderado",3,IF('EVALUACIÓN 19-21'!X375="Menor",2,IF('EVALUACIÓN 19-21'!X375="Insignificante",1)))))</f>
        <v>0</v>
      </c>
      <c r="S368" s="31" t="str">
        <f t="shared" si="22"/>
        <v>FALSOFALSO</v>
      </c>
      <c r="U368" s="31" t="b">
        <f>IF('EVALUACIÓN 22'!O375="Casi Seguro",5,IF('EVALUACIÓN 22'!O375="Probable",4,IF('EVALUACIÓN 22'!O375="Posible",3,IF('EVALUACIÓN 22'!O375="Improbable",2,IF('EVALUACIÓN 22'!O375="Raro",1)))))</f>
        <v>0</v>
      </c>
      <c r="V368" s="31" t="b">
        <f>IF('EVALUACIÓN 22'!P375="Severo",5,IF('EVALUACIÓN 22'!P375="Mayor",4,IF('EVALUACIÓN 22'!P375="Moderado",3,IF('EVALUACIÓN 22'!P375="Menor",2,IF('EVALUACIÓN 22'!P375="Insignificante",1)))))</f>
        <v>0</v>
      </c>
      <c r="W368" s="31" t="str">
        <f t="shared" si="23"/>
        <v>FALSOFALSO</v>
      </c>
    </row>
    <row r="369" spans="9:23" x14ac:dyDescent="0.2">
      <c r="I369" s="31" t="b">
        <f>IF('EVALUACIÓN 19-21'!I376="Casi Seguro",5,IF('EVALUACIÓN 19-21'!I376="Probable",4,IF('EVALUACIÓN 19-21'!I376="Posible",3,IF('EVALUACIÓN 19-21'!I376="Improbable",2,IF('EVALUACIÓN 19-21'!I376="Raro",1)))))</f>
        <v>0</v>
      </c>
      <c r="J369" s="31" t="b">
        <f>IF('EVALUACIÓN 19-21'!J376="Severo",5,IF('EVALUACIÓN 19-21'!J376="Mayor",4,IF('EVALUACIÓN 19-21'!J376="Moderado",3,IF('EVALUACIÓN 19-21'!J376="Menor",2,IF('EVALUACIÓN 19-21'!J376="Insignificante",1)))))</f>
        <v>0</v>
      </c>
      <c r="K369" s="31" t="str">
        <f t="shared" si="20"/>
        <v>FALSOFALSO</v>
      </c>
      <c r="L369" s="32"/>
      <c r="M369" s="31" t="b">
        <f>IF('EVALUACIÓN 19-21'!P376="Casi Seguro",5,IF('EVALUACIÓN 19-21'!P376="Probable",4,IF('EVALUACIÓN 19-21'!P376="Posible",3,IF('EVALUACIÓN 19-21'!P376="Improbable",2,IF('EVALUACIÓN 19-21'!P376="Raro",1)))))</f>
        <v>0</v>
      </c>
      <c r="N369" s="31" t="b">
        <f>IF('EVALUACIÓN 19-21'!Q376="Severo",5,IF('EVALUACIÓN 19-21'!Q376="Mayor",4,IF('EVALUACIÓN 19-21'!Q376="Moderado",3,IF('EVALUACIÓN 19-21'!Q376="Menor",2,IF('EVALUACIÓN 19-21'!Q376="Insignificante",1)))))</f>
        <v>0</v>
      </c>
      <c r="O369" s="31" t="str">
        <f t="shared" si="21"/>
        <v>FALSOFALSO</v>
      </c>
      <c r="Q369" s="31" t="b">
        <f>IF('EVALUACIÓN 19-21'!W376="Casi Seguro",5,IF('EVALUACIÓN 19-21'!W376="Probable",4,IF('EVALUACIÓN 19-21'!W376="Posible",3,IF('EVALUACIÓN 19-21'!W376="Improbable",2,IF('EVALUACIÓN 19-21'!W376="Raro",1)))))</f>
        <v>0</v>
      </c>
      <c r="R369" s="31" t="b">
        <f>IF('EVALUACIÓN 19-21'!X376="Severo",5,IF('EVALUACIÓN 19-21'!X376="Mayor",4,IF('EVALUACIÓN 19-21'!X376="Moderado",3,IF('EVALUACIÓN 19-21'!X376="Menor",2,IF('EVALUACIÓN 19-21'!X376="Insignificante",1)))))</f>
        <v>0</v>
      </c>
      <c r="S369" s="31" t="str">
        <f t="shared" si="22"/>
        <v>FALSOFALSO</v>
      </c>
      <c r="U369" s="31" t="b">
        <f>IF('EVALUACIÓN 22'!O376="Casi Seguro",5,IF('EVALUACIÓN 22'!O376="Probable",4,IF('EVALUACIÓN 22'!O376="Posible",3,IF('EVALUACIÓN 22'!O376="Improbable",2,IF('EVALUACIÓN 22'!O376="Raro",1)))))</f>
        <v>0</v>
      </c>
      <c r="V369" s="31" t="b">
        <f>IF('EVALUACIÓN 22'!P376="Severo",5,IF('EVALUACIÓN 22'!P376="Mayor",4,IF('EVALUACIÓN 22'!P376="Moderado",3,IF('EVALUACIÓN 22'!P376="Menor",2,IF('EVALUACIÓN 22'!P376="Insignificante",1)))))</f>
        <v>0</v>
      </c>
      <c r="W369" s="31" t="str">
        <f t="shared" si="23"/>
        <v>FALSOFALSO</v>
      </c>
    </row>
    <row r="370" spans="9:23" x14ac:dyDescent="0.2">
      <c r="I370" s="31" t="b">
        <f>IF('EVALUACIÓN 19-21'!I377="Casi Seguro",5,IF('EVALUACIÓN 19-21'!I377="Probable",4,IF('EVALUACIÓN 19-21'!I377="Posible",3,IF('EVALUACIÓN 19-21'!I377="Improbable",2,IF('EVALUACIÓN 19-21'!I377="Raro",1)))))</f>
        <v>0</v>
      </c>
      <c r="J370" s="31" t="b">
        <f>IF('EVALUACIÓN 19-21'!J377="Severo",5,IF('EVALUACIÓN 19-21'!J377="Mayor",4,IF('EVALUACIÓN 19-21'!J377="Moderado",3,IF('EVALUACIÓN 19-21'!J377="Menor",2,IF('EVALUACIÓN 19-21'!J377="Insignificante",1)))))</f>
        <v>0</v>
      </c>
      <c r="K370" s="31" t="str">
        <f t="shared" si="20"/>
        <v>FALSOFALSO</v>
      </c>
      <c r="L370" s="32"/>
      <c r="M370" s="31" t="b">
        <f>IF('EVALUACIÓN 19-21'!P377="Casi Seguro",5,IF('EVALUACIÓN 19-21'!P377="Probable",4,IF('EVALUACIÓN 19-21'!P377="Posible",3,IF('EVALUACIÓN 19-21'!P377="Improbable",2,IF('EVALUACIÓN 19-21'!P377="Raro",1)))))</f>
        <v>0</v>
      </c>
      <c r="N370" s="31" t="b">
        <f>IF('EVALUACIÓN 19-21'!Q377="Severo",5,IF('EVALUACIÓN 19-21'!Q377="Mayor",4,IF('EVALUACIÓN 19-21'!Q377="Moderado",3,IF('EVALUACIÓN 19-21'!Q377="Menor",2,IF('EVALUACIÓN 19-21'!Q377="Insignificante",1)))))</f>
        <v>0</v>
      </c>
      <c r="O370" s="31" t="str">
        <f t="shared" si="21"/>
        <v>FALSOFALSO</v>
      </c>
      <c r="Q370" s="31" t="b">
        <f>IF('EVALUACIÓN 19-21'!W377="Casi Seguro",5,IF('EVALUACIÓN 19-21'!W377="Probable",4,IF('EVALUACIÓN 19-21'!W377="Posible",3,IF('EVALUACIÓN 19-21'!W377="Improbable",2,IF('EVALUACIÓN 19-21'!W377="Raro",1)))))</f>
        <v>0</v>
      </c>
      <c r="R370" s="31" t="b">
        <f>IF('EVALUACIÓN 19-21'!X377="Severo",5,IF('EVALUACIÓN 19-21'!X377="Mayor",4,IF('EVALUACIÓN 19-21'!X377="Moderado",3,IF('EVALUACIÓN 19-21'!X377="Menor",2,IF('EVALUACIÓN 19-21'!X377="Insignificante",1)))))</f>
        <v>0</v>
      </c>
      <c r="S370" s="31" t="str">
        <f t="shared" si="22"/>
        <v>FALSOFALSO</v>
      </c>
      <c r="U370" s="31" t="b">
        <f>IF('EVALUACIÓN 22'!O377="Casi Seguro",5,IF('EVALUACIÓN 22'!O377="Probable",4,IF('EVALUACIÓN 22'!O377="Posible",3,IF('EVALUACIÓN 22'!O377="Improbable",2,IF('EVALUACIÓN 22'!O377="Raro",1)))))</f>
        <v>0</v>
      </c>
      <c r="V370" s="31" t="b">
        <f>IF('EVALUACIÓN 22'!P377="Severo",5,IF('EVALUACIÓN 22'!P377="Mayor",4,IF('EVALUACIÓN 22'!P377="Moderado",3,IF('EVALUACIÓN 22'!P377="Menor",2,IF('EVALUACIÓN 22'!P377="Insignificante",1)))))</f>
        <v>0</v>
      </c>
      <c r="W370" s="31" t="str">
        <f t="shared" si="23"/>
        <v>FALSOFALSO</v>
      </c>
    </row>
    <row r="371" spans="9:23" x14ac:dyDescent="0.2">
      <c r="I371" s="31" t="b">
        <f>IF('EVALUACIÓN 19-21'!I378="Casi Seguro",5,IF('EVALUACIÓN 19-21'!I378="Probable",4,IF('EVALUACIÓN 19-21'!I378="Posible",3,IF('EVALUACIÓN 19-21'!I378="Improbable",2,IF('EVALUACIÓN 19-21'!I378="Raro",1)))))</f>
        <v>0</v>
      </c>
      <c r="J371" s="31" t="b">
        <f>IF('EVALUACIÓN 19-21'!J378="Severo",5,IF('EVALUACIÓN 19-21'!J378="Mayor",4,IF('EVALUACIÓN 19-21'!J378="Moderado",3,IF('EVALUACIÓN 19-21'!J378="Menor",2,IF('EVALUACIÓN 19-21'!J378="Insignificante",1)))))</f>
        <v>0</v>
      </c>
      <c r="K371" s="31" t="str">
        <f t="shared" si="20"/>
        <v>FALSOFALSO</v>
      </c>
      <c r="L371" s="32"/>
      <c r="M371" s="31" t="b">
        <f>IF('EVALUACIÓN 19-21'!P378="Casi Seguro",5,IF('EVALUACIÓN 19-21'!P378="Probable",4,IF('EVALUACIÓN 19-21'!P378="Posible",3,IF('EVALUACIÓN 19-21'!P378="Improbable",2,IF('EVALUACIÓN 19-21'!P378="Raro",1)))))</f>
        <v>0</v>
      </c>
      <c r="N371" s="31" t="b">
        <f>IF('EVALUACIÓN 19-21'!Q378="Severo",5,IF('EVALUACIÓN 19-21'!Q378="Mayor",4,IF('EVALUACIÓN 19-21'!Q378="Moderado",3,IF('EVALUACIÓN 19-21'!Q378="Menor",2,IF('EVALUACIÓN 19-21'!Q378="Insignificante",1)))))</f>
        <v>0</v>
      </c>
      <c r="O371" s="31" t="str">
        <f t="shared" si="21"/>
        <v>FALSOFALSO</v>
      </c>
      <c r="Q371" s="31" t="b">
        <f>IF('EVALUACIÓN 19-21'!W378="Casi Seguro",5,IF('EVALUACIÓN 19-21'!W378="Probable",4,IF('EVALUACIÓN 19-21'!W378="Posible",3,IF('EVALUACIÓN 19-21'!W378="Improbable",2,IF('EVALUACIÓN 19-21'!W378="Raro",1)))))</f>
        <v>0</v>
      </c>
      <c r="R371" s="31" t="b">
        <f>IF('EVALUACIÓN 19-21'!X378="Severo",5,IF('EVALUACIÓN 19-21'!X378="Mayor",4,IF('EVALUACIÓN 19-21'!X378="Moderado",3,IF('EVALUACIÓN 19-21'!X378="Menor",2,IF('EVALUACIÓN 19-21'!X378="Insignificante",1)))))</f>
        <v>0</v>
      </c>
      <c r="S371" s="31" t="str">
        <f t="shared" si="22"/>
        <v>FALSOFALSO</v>
      </c>
      <c r="U371" s="31" t="b">
        <f>IF('EVALUACIÓN 22'!O378="Casi Seguro",5,IF('EVALUACIÓN 22'!O378="Probable",4,IF('EVALUACIÓN 22'!O378="Posible",3,IF('EVALUACIÓN 22'!O378="Improbable",2,IF('EVALUACIÓN 22'!O378="Raro",1)))))</f>
        <v>0</v>
      </c>
      <c r="V371" s="31" t="b">
        <f>IF('EVALUACIÓN 22'!P378="Severo",5,IF('EVALUACIÓN 22'!P378="Mayor",4,IF('EVALUACIÓN 22'!P378="Moderado",3,IF('EVALUACIÓN 22'!P378="Menor",2,IF('EVALUACIÓN 22'!P378="Insignificante",1)))))</f>
        <v>0</v>
      </c>
      <c r="W371" s="31" t="str">
        <f t="shared" si="23"/>
        <v>FALSOFALSO</v>
      </c>
    </row>
    <row r="372" spans="9:23" x14ac:dyDescent="0.2">
      <c r="I372" s="31" t="b">
        <f>IF('EVALUACIÓN 19-21'!I379="Casi Seguro",5,IF('EVALUACIÓN 19-21'!I379="Probable",4,IF('EVALUACIÓN 19-21'!I379="Posible",3,IF('EVALUACIÓN 19-21'!I379="Improbable",2,IF('EVALUACIÓN 19-21'!I379="Raro",1)))))</f>
        <v>0</v>
      </c>
      <c r="J372" s="31" t="b">
        <f>IF('EVALUACIÓN 19-21'!J379="Severo",5,IF('EVALUACIÓN 19-21'!J379="Mayor",4,IF('EVALUACIÓN 19-21'!J379="Moderado",3,IF('EVALUACIÓN 19-21'!J379="Menor",2,IF('EVALUACIÓN 19-21'!J379="Insignificante",1)))))</f>
        <v>0</v>
      </c>
      <c r="K372" s="31" t="str">
        <f t="shared" si="20"/>
        <v>FALSOFALSO</v>
      </c>
      <c r="L372" s="32"/>
      <c r="M372" s="31" t="b">
        <f>IF('EVALUACIÓN 19-21'!P379="Casi Seguro",5,IF('EVALUACIÓN 19-21'!P379="Probable",4,IF('EVALUACIÓN 19-21'!P379="Posible",3,IF('EVALUACIÓN 19-21'!P379="Improbable",2,IF('EVALUACIÓN 19-21'!P379="Raro",1)))))</f>
        <v>0</v>
      </c>
      <c r="N372" s="31" t="b">
        <f>IF('EVALUACIÓN 19-21'!Q379="Severo",5,IF('EVALUACIÓN 19-21'!Q379="Mayor",4,IF('EVALUACIÓN 19-21'!Q379="Moderado",3,IF('EVALUACIÓN 19-21'!Q379="Menor",2,IF('EVALUACIÓN 19-21'!Q379="Insignificante",1)))))</f>
        <v>0</v>
      </c>
      <c r="O372" s="31" t="str">
        <f t="shared" si="21"/>
        <v>FALSOFALSO</v>
      </c>
      <c r="Q372" s="31" t="b">
        <f>IF('EVALUACIÓN 19-21'!W379="Casi Seguro",5,IF('EVALUACIÓN 19-21'!W379="Probable",4,IF('EVALUACIÓN 19-21'!W379="Posible",3,IF('EVALUACIÓN 19-21'!W379="Improbable",2,IF('EVALUACIÓN 19-21'!W379="Raro",1)))))</f>
        <v>0</v>
      </c>
      <c r="R372" s="31" t="b">
        <f>IF('EVALUACIÓN 19-21'!X379="Severo",5,IF('EVALUACIÓN 19-21'!X379="Mayor",4,IF('EVALUACIÓN 19-21'!X379="Moderado",3,IF('EVALUACIÓN 19-21'!X379="Menor",2,IF('EVALUACIÓN 19-21'!X379="Insignificante",1)))))</f>
        <v>0</v>
      </c>
      <c r="S372" s="31" t="str">
        <f t="shared" si="22"/>
        <v>FALSOFALSO</v>
      </c>
      <c r="U372" s="31" t="b">
        <f>IF('EVALUACIÓN 22'!O379="Casi Seguro",5,IF('EVALUACIÓN 22'!O379="Probable",4,IF('EVALUACIÓN 22'!O379="Posible",3,IF('EVALUACIÓN 22'!O379="Improbable",2,IF('EVALUACIÓN 22'!O379="Raro",1)))))</f>
        <v>0</v>
      </c>
      <c r="V372" s="31" t="b">
        <f>IF('EVALUACIÓN 22'!P379="Severo",5,IF('EVALUACIÓN 22'!P379="Mayor",4,IF('EVALUACIÓN 22'!P379="Moderado",3,IF('EVALUACIÓN 22'!P379="Menor",2,IF('EVALUACIÓN 22'!P379="Insignificante",1)))))</f>
        <v>0</v>
      </c>
      <c r="W372" s="31" t="str">
        <f t="shared" si="23"/>
        <v>FALSOFALSO</v>
      </c>
    </row>
    <row r="373" spans="9:23" x14ac:dyDescent="0.2">
      <c r="I373" s="31" t="b">
        <f>IF('EVALUACIÓN 19-21'!I380="Casi Seguro",5,IF('EVALUACIÓN 19-21'!I380="Probable",4,IF('EVALUACIÓN 19-21'!I380="Posible",3,IF('EVALUACIÓN 19-21'!I380="Improbable",2,IF('EVALUACIÓN 19-21'!I380="Raro",1)))))</f>
        <v>0</v>
      </c>
      <c r="J373" s="31" t="b">
        <f>IF('EVALUACIÓN 19-21'!J380="Severo",5,IF('EVALUACIÓN 19-21'!J380="Mayor",4,IF('EVALUACIÓN 19-21'!J380="Moderado",3,IF('EVALUACIÓN 19-21'!J380="Menor",2,IF('EVALUACIÓN 19-21'!J380="Insignificante",1)))))</f>
        <v>0</v>
      </c>
      <c r="K373" s="31" t="str">
        <f t="shared" si="20"/>
        <v>FALSOFALSO</v>
      </c>
      <c r="L373" s="32"/>
      <c r="M373" s="31" t="b">
        <f>IF('EVALUACIÓN 19-21'!P380="Casi Seguro",5,IF('EVALUACIÓN 19-21'!P380="Probable",4,IF('EVALUACIÓN 19-21'!P380="Posible",3,IF('EVALUACIÓN 19-21'!P380="Improbable",2,IF('EVALUACIÓN 19-21'!P380="Raro",1)))))</f>
        <v>0</v>
      </c>
      <c r="N373" s="31" t="b">
        <f>IF('EVALUACIÓN 19-21'!Q380="Severo",5,IF('EVALUACIÓN 19-21'!Q380="Mayor",4,IF('EVALUACIÓN 19-21'!Q380="Moderado",3,IF('EVALUACIÓN 19-21'!Q380="Menor",2,IF('EVALUACIÓN 19-21'!Q380="Insignificante",1)))))</f>
        <v>0</v>
      </c>
      <c r="O373" s="31" t="str">
        <f t="shared" si="21"/>
        <v>FALSOFALSO</v>
      </c>
      <c r="Q373" s="31" t="b">
        <f>IF('EVALUACIÓN 19-21'!W380="Casi Seguro",5,IF('EVALUACIÓN 19-21'!W380="Probable",4,IF('EVALUACIÓN 19-21'!W380="Posible",3,IF('EVALUACIÓN 19-21'!W380="Improbable",2,IF('EVALUACIÓN 19-21'!W380="Raro",1)))))</f>
        <v>0</v>
      </c>
      <c r="R373" s="31" t="b">
        <f>IF('EVALUACIÓN 19-21'!X380="Severo",5,IF('EVALUACIÓN 19-21'!X380="Mayor",4,IF('EVALUACIÓN 19-21'!X380="Moderado",3,IF('EVALUACIÓN 19-21'!X380="Menor",2,IF('EVALUACIÓN 19-21'!X380="Insignificante",1)))))</f>
        <v>0</v>
      </c>
      <c r="S373" s="31" t="str">
        <f t="shared" si="22"/>
        <v>FALSOFALSO</v>
      </c>
      <c r="U373" s="31" t="b">
        <f>IF('EVALUACIÓN 22'!O380="Casi Seguro",5,IF('EVALUACIÓN 22'!O380="Probable",4,IF('EVALUACIÓN 22'!O380="Posible",3,IF('EVALUACIÓN 22'!O380="Improbable",2,IF('EVALUACIÓN 22'!O380="Raro",1)))))</f>
        <v>0</v>
      </c>
      <c r="V373" s="31" t="b">
        <f>IF('EVALUACIÓN 22'!P380="Severo",5,IF('EVALUACIÓN 22'!P380="Mayor",4,IF('EVALUACIÓN 22'!P380="Moderado",3,IF('EVALUACIÓN 22'!P380="Menor",2,IF('EVALUACIÓN 22'!P380="Insignificante",1)))))</f>
        <v>0</v>
      </c>
      <c r="W373" s="31" t="str">
        <f t="shared" si="23"/>
        <v>FALSOFALSO</v>
      </c>
    </row>
    <row r="374" spans="9:23" x14ac:dyDescent="0.2">
      <c r="I374" s="31" t="b">
        <f>IF('EVALUACIÓN 19-21'!I381="Casi Seguro",5,IF('EVALUACIÓN 19-21'!I381="Probable",4,IF('EVALUACIÓN 19-21'!I381="Posible",3,IF('EVALUACIÓN 19-21'!I381="Improbable",2,IF('EVALUACIÓN 19-21'!I381="Raro",1)))))</f>
        <v>0</v>
      </c>
      <c r="J374" s="31" t="b">
        <f>IF('EVALUACIÓN 19-21'!J381="Severo",5,IF('EVALUACIÓN 19-21'!J381="Mayor",4,IF('EVALUACIÓN 19-21'!J381="Moderado",3,IF('EVALUACIÓN 19-21'!J381="Menor",2,IF('EVALUACIÓN 19-21'!J381="Insignificante",1)))))</f>
        <v>0</v>
      </c>
      <c r="K374" s="31" t="str">
        <f t="shared" si="20"/>
        <v>FALSOFALSO</v>
      </c>
      <c r="L374" s="32"/>
      <c r="M374" s="31" t="b">
        <f>IF('EVALUACIÓN 19-21'!P381="Casi Seguro",5,IF('EVALUACIÓN 19-21'!P381="Probable",4,IF('EVALUACIÓN 19-21'!P381="Posible",3,IF('EVALUACIÓN 19-21'!P381="Improbable",2,IF('EVALUACIÓN 19-21'!P381="Raro",1)))))</f>
        <v>0</v>
      </c>
      <c r="N374" s="31" t="b">
        <f>IF('EVALUACIÓN 19-21'!Q381="Severo",5,IF('EVALUACIÓN 19-21'!Q381="Mayor",4,IF('EVALUACIÓN 19-21'!Q381="Moderado",3,IF('EVALUACIÓN 19-21'!Q381="Menor",2,IF('EVALUACIÓN 19-21'!Q381="Insignificante",1)))))</f>
        <v>0</v>
      </c>
      <c r="O374" s="31" t="str">
        <f t="shared" si="21"/>
        <v>FALSOFALSO</v>
      </c>
      <c r="Q374" s="31" t="b">
        <f>IF('EVALUACIÓN 19-21'!W381="Casi Seguro",5,IF('EVALUACIÓN 19-21'!W381="Probable",4,IF('EVALUACIÓN 19-21'!W381="Posible",3,IF('EVALUACIÓN 19-21'!W381="Improbable",2,IF('EVALUACIÓN 19-21'!W381="Raro",1)))))</f>
        <v>0</v>
      </c>
      <c r="R374" s="31" t="b">
        <f>IF('EVALUACIÓN 19-21'!X381="Severo",5,IF('EVALUACIÓN 19-21'!X381="Mayor",4,IF('EVALUACIÓN 19-21'!X381="Moderado",3,IF('EVALUACIÓN 19-21'!X381="Menor",2,IF('EVALUACIÓN 19-21'!X381="Insignificante",1)))))</f>
        <v>0</v>
      </c>
      <c r="S374" s="31" t="str">
        <f t="shared" si="22"/>
        <v>FALSOFALSO</v>
      </c>
      <c r="U374" s="31" t="b">
        <f>IF('EVALUACIÓN 22'!O381="Casi Seguro",5,IF('EVALUACIÓN 22'!O381="Probable",4,IF('EVALUACIÓN 22'!O381="Posible",3,IF('EVALUACIÓN 22'!O381="Improbable",2,IF('EVALUACIÓN 22'!O381="Raro",1)))))</f>
        <v>0</v>
      </c>
      <c r="V374" s="31" t="b">
        <f>IF('EVALUACIÓN 22'!P381="Severo",5,IF('EVALUACIÓN 22'!P381="Mayor",4,IF('EVALUACIÓN 22'!P381="Moderado",3,IF('EVALUACIÓN 22'!P381="Menor",2,IF('EVALUACIÓN 22'!P381="Insignificante",1)))))</f>
        <v>0</v>
      </c>
      <c r="W374" s="31" t="str">
        <f t="shared" si="23"/>
        <v>FALSOFALSO</v>
      </c>
    </row>
    <row r="375" spans="9:23" x14ac:dyDescent="0.2">
      <c r="I375" s="31" t="b">
        <f>IF('EVALUACIÓN 19-21'!I382="Casi Seguro",5,IF('EVALUACIÓN 19-21'!I382="Probable",4,IF('EVALUACIÓN 19-21'!I382="Posible",3,IF('EVALUACIÓN 19-21'!I382="Improbable",2,IF('EVALUACIÓN 19-21'!I382="Raro",1)))))</f>
        <v>0</v>
      </c>
      <c r="J375" s="31" t="b">
        <f>IF('EVALUACIÓN 19-21'!J382="Severo",5,IF('EVALUACIÓN 19-21'!J382="Mayor",4,IF('EVALUACIÓN 19-21'!J382="Moderado",3,IF('EVALUACIÓN 19-21'!J382="Menor",2,IF('EVALUACIÓN 19-21'!J382="Insignificante",1)))))</f>
        <v>0</v>
      </c>
      <c r="K375" s="31" t="str">
        <f t="shared" si="20"/>
        <v>FALSOFALSO</v>
      </c>
      <c r="L375" s="32"/>
      <c r="M375" s="31" t="b">
        <f>IF('EVALUACIÓN 19-21'!P382="Casi Seguro",5,IF('EVALUACIÓN 19-21'!P382="Probable",4,IF('EVALUACIÓN 19-21'!P382="Posible",3,IF('EVALUACIÓN 19-21'!P382="Improbable",2,IF('EVALUACIÓN 19-21'!P382="Raro",1)))))</f>
        <v>0</v>
      </c>
      <c r="N375" s="31" t="b">
        <f>IF('EVALUACIÓN 19-21'!Q382="Severo",5,IF('EVALUACIÓN 19-21'!Q382="Mayor",4,IF('EVALUACIÓN 19-21'!Q382="Moderado",3,IF('EVALUACIÓN 19-21'!Q382="Menor",2,IF('EVALUACIÓN 19-21'!Q382="Insignificante",1)))))</f>
        <v>0</v>
      </c>
      <c r="O375" s="31" t="str">
        <f t="shared" si="21"/>
        <v>FALSOFALSO</v>
      </c>
      <c r="Q375" s="31" t="b">
        <f>IF('EVALUACIÓN 19-21'!W382="Casi Seguro",5,IF('EVALUACIÓN 19-21'!W382="Probable",4,IF('EVALUACIÓN 19-21'!W382="Posible",3,IF('EVALUACIÓN 19-21'!W382="Improbable",2,IF('EVALUACIÓN 19-21'!W382="Raro",1)))))</f>
        <v>0</v>
      </c>
      <c r="R375" s="31" t="b">
        <f>IF('EVALUACIÓN 19-21'!X382="Severo",5,IF('EVALUACIÓN 19-21'!X382="Mayor",4,IF('EVALUACIÓN 19-21'!X382="Moderado",3,IF('EVALUACIÓN 19-21'!X382="Menor",2,IF('EVALUACIÓN 19-21'!X382="Insignificante",1)))))</f>
        <v>0</v>
      </c>
      <c r="S375" s="31" t="str">
        <f t="shared" si="22"/>
        <v>FALSOFALSO</v>
      </c>
      <c r="U375" s="31" t="b">
        <f>IF('EVALUACIÓN 22'!O382="Casi Seguro",5,IF('EVALUACIÓN 22'!O382="Probable",4,IF('EVALUACIÓN 22'!O382="Posible",3,IF('EVALUACIÓN 22'!O382="Improbable",2,IF('EVALUACIÓN 22'!O382="Raro",1)))))</f>
        <v>0</v>
      </c>
      <c r="V375" s="31" t="b">
        <f>IF('EVALUACIÓN 22'!P382="Severo",5,IF('EVALUACIÓN 22'!P382="Mayor",4,IF('EVALUACIÓN 22'!P382="Moderado",3,IF('EVALUACIÓN 22'!P382="Menor",2,IF('EVALUACIÓN 22'!P382="Insignificante",1)))))</f>
        <v>0</v>
      </c>
      <c r="W375" s="31" t="str">
        <f t="shared" si="23"/>
        <v>FALSOFALSO</v>
      </c>
    </row>
    <row r="376" spans="9:23" x14ac:dyDescent="0.2">
      <c r="I376" s="31" t="b">
        <f>IF('EVALUACIÓN 19-21'!I383="Casi Seguro",5,IF('EVALUACIÓN 19-21'!I383="Probable",4,IF('EVALUACIÓN 19-21'!I383="Posible",3,IF('EVALUACIÓN 19-21'!I383="Improbable",2,IF('EVALUACIÓN 19-21'!I383="Raro",1)))))</f>
        <v>0</v>
      </c>
      <c r="J376" s="31" t="b">
        <f>IF('EVALUACIÓN 19-21'!J383="Severo",5,IF('EVALUACIÓN 19-21'!J383="Mayor",4,IF('EVALUACIÓN 19-21'!J383="Moderado",3,IF('EVALUACIÓN 19-21'!J383="Menor",2,IF('EVALUACIÓN 19-21'!J383="Insignificante",1)))))</f>
        <v>0</v>
      </c>
      <c r="K376" s="31" t="str">
        <f t="shared" si="20"/>
        <v>FALSOFALSO</v>
      </c>
      <c r="L376" s="32"/>
      <c r="M376" s="31" t="b">
        <f>IF('EVALUACIÓN 19-21'!P383="Casi Seguro",5,IF('EVALUACIÓN 19-21'!P383="Probable",4,IF('EVALUACIÓN 19-21'!P383="Posible",3,IF('EVALUACIÓN 19-21'!P383="Improbable",2,IF('EVALUACIÓN 19-21'!P383="Raro",1)))))</f>
        <v>0</v>
      </c>
      <c r="N376" s="31" t="b">
        <f>IF('EVALUACIÓN 19-21'!Q383="Severo",5,IF('EVALUACIÓN 19-21'!Q383="Mayor",4,IF('EVALUACIÓN 19-21'!Q383="Moderado",3,IF('EVALUACIÓN 19-21'!Q383="Menor",2,IF('EVALUACIÓN 19-21'!Q383="Insignificante",1)))))</f>
        <v>0</v>
      </c>
      <c r="O376" s="31" t="str">
        <f t="shared" si="21"/>
        <v>FALSOFALSO</v>
      </c>
      <c r="Q376" s="31" t="b">
        <f>IF('EVALUACIÓN 19-21'!W383="Casi Seguro",5,IF('EVALUACIÓN 19-21'!W383="Probable",4,IF('EVALUACIÓN 19-21'!W383="Posible",3,IF('EVALUACIÓN 19-21'!W383="Improbable",2,IF('EVALUACIÓN 19-21'!W383="Raro",1)))))</f>
        <v>0</v>
      </c>
      <c r="R376" s="31" t="b">
        <f>IF('EVALUACIÓN 19-21'!X383="Severo",5,IF('EVALUACIÓN 19-21'!X383="Mayor",4,IF('EVALUACIÓN 19-21'!X383="Moderado",3,IF('EVALUACIÓN 19-21'!X383="Menor",2,IF('EVALUACIÓN 19-21'!X383="Insignificante",1)))))</f>
        <v>0</v>
      </c>
      <c r="S376" s="31" t="str">
        <f t="shared" si="22"/>
        <v>FALSOFALSO</v>
      </c>
      <c r="U376" s="31" t="b">
        <f>IF('EVALUACIÓN 22'!O383="Casi Seguro",5,IF('EVALUACIÓN 22'!O383="Probable",4,IF('EVALUACIÓN 22'!O383="Posible",3,IF('EVALUACIÓN 22'!O383="Improbable",2,IF('EVALUACIÓN 22'!O383="Raro",1)))))</f>
        <v>0</v>
      </c>
      <c r="V376" s="31" t="b">
        <f>IF('EVALUACIÓN 22'!P383="Severo",5,IF('EVALUACIÓN 22'!P383="Mayor",4,IF('EVALUACIÓN 22'!P383="Moderado",3,IF('EVALUACIÓN 22'!P383="Menor",2,IF('EVALUACIÓN 22'!P383="Insignificante",1)))))</f>
        <v>0</v>
      </c>
      <c r="W376" s="31" t="str">
        <f t="shared" si="23"/>
        <v>FALSOFALSO</v>
      </c>
    </row>
    <row r="377" spans="9:23" x14ac:dyDescent="0.2">
      <c r="I377" s="31" t="b">
        <f>IF('EVALUACIÓN 19-21'!I384="Casi Seguro",5,IF('EVALUACIÓN 19-21'!I384="Probable",4,IF('EVALUACIÓN 19-21'!I384="Posible",3,IF('EVALUACIÓN 19-21'!I384="Improbable",2,IF('EVALUACIÓN 19-21'!I384="Raro",1)))))</f>
        <v>0</v>
      </c>
      <c r="J377" s="31" t="b">
        <f>IF('EVALUACIÓN 19-21'!J384="Severo",5,IF('EVALUACIÓN 19-21'!J384="Mayor",4,IF('EVALUACIÓN 19-21'!J384="Moderado",3,IF('EVALUACIÓN 19-21'!J384="Menor",2,IF('EVALUACIÓN 19-21'!J384="Insignificante",1)))))</f>
        <v>0</v>
      </c>
      <c r="K377" s="31" t="str">
        <f t="shared" si="20"/>
        <v>FALSOFALSO</v>
      </c>
      <c r="L377" s="32"/>
      <c r="M377" s="31" t="b">
        <f>IF('EVALUACIÓN 19-21'!P384="Casi Seguro",5,IF('EVALUACIÓN 19-21'!P384="Probable",4,IF('EVALUACIÓN 19-21'!P384="Posible",3,IF('EVALUACIÓN 19-21'!P384="Improbable",2,IF('EVALUACIÓN 19-21'!P384="Raro",1)))))</f>
        <v>0</v>
      </c>
      <c r="N377" s="31" t="b">
        <f>IF('EVALUACIÓN 19-21'!Q384="Severo",5,IF('EVALUACIÓN 19-21'!Q384="Mayor",4,IF('EVALUACIÓN 19-21'!Q384="Moderado",3,IF('EVALUACIÓN 19-21'!Q384="Menor",2,IF('EVALUACIÓN 19-21'!Q384="Insignificante",1)))))</f>
        <v>0</v>
      </c>
      <c r="O377" s="31" t="str">
        <f t="shared" si="21"/>
        <v>FALSOFALSO</v>
      </c>
      <c r="Q377" s="31" t="b">
        <f>IF('EVALUACIÓN 19-21'!W384="Casi Seguro",5,IF('EVALUACIÓN 19-21'!W384="Probable",4,IF('EVALUACIÓN 19-21'!W384="Posible",3,IF('EVALUACIÓN 19-21'!W384="Improbable",2,IF('EVALUACIÓN 19-21'!W384="Raro",1)))))</f>
        <v>0</v>
      </c>
      <c r="R377" s="31" t="b">
        <f>IF('EVALUACIÓN 19-21'!X384="Severo",5,IF('EVALUACIÓN 19-21'!X384="Mayor",4,IF('EVALUACIÓN 19-21'!X384="Moderado",3,IF('EVALUACIÓN 19-21'!X384="Menor",2,IF('EVALUACIÓN 19-21'!X384="Insignificante",1)))))</f>
        <v>0</v>
      </c>
      <c r="S377" s="31" t="str">
        <f t="shared" si="22"/>
        <v>FALSOFALSO</v>
      </c>
      <c r="U377" s="31" t="b">
        <f>IF('EVALUACIÓN 22'!O384="Casi Seguro",5,IF('EVALUACIÓN 22'!O384="Probable",4,IF('EVALUACIÓN 22'!O384="Posible",3,IF('EVALUACIÓN 22'!O384="Improbable",2,IF('EVALUACIÓN 22'!O384="Raro",1)))))</f>
        <v>0</v>
      </c>
      <c r="V377" s="31" t="b">
        <f>IF('EVALUACIÓN 22'!P384="Severo",5,IF('EVALUACIÓN 22'!P384="Mayor",4,IF('EVALUACIÓN 22'!P384="Moderado",3,IF('EVALUACIÓN 22'!P384="Menor",2,IF('EVALUACIÓN 22'!P384="Insignificante",1)))))</f>
        <v>0</v>
      </c>
      <c r="W377" s="31" t="str">
        <f t="shared" si="23"/>
        <v>FALSOFALSO</v>
      </c>
    </row>
    <row r="378" spans="9:23" x14ac:dyDescent="0.2">
      <c r="I378" s="31" t="b">
        <f>IF('EVALUACIÓN 19-21'!I385="Casi Seguro",5,IF('EVALUACIÓN 19-21'!I385="Probable",4,IF('EVALUACIÓN 19-21'!I385="Posible",3,IF('EVALUACIÓN 19-21'!I385="Improbable",2,IF('EVALUACIÓN 19-21'!I385="Raro",1)))))</f>
        <v>0</v>
      </c>
      <c r="J378" s="31" t="b">
        <f>IF('EVALUACIÓN 19-21'!J385="Severo",5,IF('EVALUACIÓN 19-21'!J385="Mayor",4,IF('EVALUACIÓN 19-21'!J385="Moderado",3,IF('EVALUACIÓN 19-21'!J385="Menor",2,IF('EVALUACIÓN 19-21'!J385="Insignificante",1)))))</f>
        <v>0</v>
      </c>
      <c r="K378" s="31" t="str">
        <f t="shared" si="20"/>
        <v>FALSOFALSO</v>
      </c>
      <c r="L378" s="32"/>
      <c r="M378" s="31" t="b">
        <f>IF('EVALUACIÓN 19-21'!P385="Casi Seguro",5,IF('EVALUACIÓN 19-21'!P385="Probable",4,IF('EVALUACIÓN 19-21'!P385="Posible",3,IF('EVALUACIÓN 19-21'!P385="Improbable",2,IF('EVALUACIÓN 19-21'!P385="Raro",1)))))</f>
        <v>0</v>
      </c>
      <c r="N378" s="31" t="b">
        <f>IF('EVALUACIÓN 19-21'!Q385="Severo",5,IF('EVALUACIÓN 19-21'!Q385="Mayor",4,IF('EVALUACIÓN 19-21'!Q385="Moderado",3,IF('EVALUACIÓN 19-21'!Q385="Menor",2,IF('EVALUACIÓN 19-21'!Q385="Insignificante",1)))))</f>
        <v>0</v>
      </c>
      <c r="O378" s="31" t="str">
        <f t="shared" si="21"/>
        <v>FALSOFALSO</v>
      </c>
      <c r="Q378" s="31" t="b">
        <f>IF('EVALUACIÓN 19-21'!W385="Casi Seguro",5,IF('EVALUACIÓN 19-21'!W385="Probable",4,IF('EVALUACIÓN 19-21'!W385="Posible",3,IF('EVALUACIÓN 19-21'!W385="Improbable",2,IF('EVALUACIÓN 19-21'!W385="Raro",1)))))</f>
        <v>0</v>
      </c>
      <c r="R378" s="31" t="b">
        <f>IF('EVALUACIÓN 19-21'!X385="Severo",5,IF('EVALUACIÓN 19-21'!X385="Mayor",4,IF('EVALUACIÓN 19-21'!X385="Moderado",3,IF('EVALUACIÓN 19-21'!X385="Menor",2,IF('EVALUACIÓN 19-21'!X385="Insignificante",1)))))</f>
        <v>0</v>
      </c>
      <c r="S378" s="31" t="str">
        <f t="shared" si="22"/>
        <v>FALSOFALSO</v>
      </c>
      <c r="U378" s="31" t="b">
        <f>IF('EVALUACIÓN 22'!O385="Casi Seguro",5,IF('EVALUACIÓN 22'!O385="Probable",4,IF('EVALUACIÓN 22'!O385="Posible",3,IF('EVALUACIÓN 22'!O385="Improbable",2,IF('EVALUACIÓN 22'!O385="Raro",1)))))</f>
        <v>0</v>
      </c>
      <c r="V378" s="31" t="b">
        <f>IF('EVALUACIÓN 22'!P385="Severo",5,IF('EVALUACIÓN 22'!P385="Mayor",4,IF('EVALUACIÓN 22'!P385="Moderado",3,IF('EVALUACIÓN 22'!P385="Menor",2,IF('EVALUACIÓN 22'!P385="Insignificante",1)))))</f>
        <v>0</v>
      </c>
      <c r="W378" s="31" t="str">
        <f t="shared" si="23"/>
        <v>FALSOFALSO</v>
      </c>
    </row>
    <row r="379" spans="9:23" x14ac:dyDescent="0.2">
      <c r="I379" s="31" t="b">
        <f>IF('EVALUACIÓN 19-21'!I386="Casi Seguro",5,IF('EVALUACIÓN 19-21'!I386="Probable",4,IF('EVALUACIÓN 19-21'!I386="Posible",3,IF('EVALUACIÓN 19-21'!I386="Improbable",2,IF('EVALUACIÓN 19-21'!I386="Raro",1)))))</f>
        <v>0</v>
      </c>
      <c r="J379" s="31" t="b">
        <f>IF('EVALUACIÓN 19-21'!J386="Severo",5,IF('EVALUACIÓN 19-21'!J386="Mayor",4,IF('EVALUACIÓN 19-21'!J386="Moderado",3,IF('EVALUACIÓN 19-21'!J386="Menor",2,IF('EVALUACIÓN 19-21'!J386="Insignificante",1)))))</f>
        <v>0</v>
      </c>
      <c r="K379" s="31" t="str">
        <f t="shared" si="20"/>
        <v>FALSOFALSO</v>
      </c>
      <c r="L379" s="32"/>
      <c r="M379" s="31" t="b">
        <f>IF('EVALUACIÓN 19-21'!P386="Casi Seguro",5,IF('EVALUACIÓN 19-21'!P386="Probable",4,IF('EVALUACIÓN 19-21'!P386="Posible",3,IF('EVALUACIÓN 19-21'!P386="Improbable",2,IF('EVALUACIÓN 19-21'!P386="Raro",1)))))</f>
        <v>0</v>
      </c>
      <c r="N379" s="31" t="b">
        <f>IF('EVALUACIÓN 19-21'!Q386="Severo",5,IF('EVALUACIÓN 19-21'!Q386="Mayor",4,IF('EVALUACIÓN 19-21'!Q386="Moderado",3,IF('EVALUACIÓN 19-21'!Q386="Menor",2,IF('EVALUACIÓN 19-21'!Q386="Insignificante",1)))))</f>
        <v>0</v>
      </c>
      <c r="O379" s="31" t="str">
        <f t="shared" si="21"/>
        <v>FALSOFALSO</v>
      </c>
      <c r="Q379" s="31" t="b">
        <f>IF('EVALUACIÓN 19-21'!W386="Casi Seguro",5,IF('EVALUACIÓN 19-21'!W386="Probable",4,IF('EVALUACIÓN 19-21'!W386="Posible",3,IF('EVALUACIÓN 19-21'!W386="Improbable",2,IF('EVALUACIÓN 19-21'!W386="Raro",1)))))</f>
        <v>0</v>
      </c>
      <c r="R379" s="31" t="b">
        <f>IF('EVALUACIÓN 19-21'!X386="Severo",5,IF('EVALUACIÓN 19-21'!X386="Mayor",4,IF('EVALUACIÓN 19-21'!X386="Moderado",3,IF('EVALUACIÓN 19-21'!X386="Menor",2,IF('EVALUACIÓN 19-21'!X386="Insignificante",1)))))</f>
        <v>0</v>
      </c>
      <c r="S379" s="31" t="str">
        <f t="shared" si="22"/>
        <v>FALSOFALSO</v>
      </c>
      <c r="U379" s="31" t="b">
        <f>IF('EVALUACIÓN 22'!O386="Casi Seguro",5,IF('EVALUACIÓN 22'!O386="Probable",4,IF('EVALUACIÓN 22'!O386="Posible",3,IF('EVALUACIÓN 22'!O386="Improbable",2,IF('EVALUACIÓN 22'!O386="Raro",1)))))</f>
        <v>0</v>
      </c>
      <c r="V379" s="31" t="b">
        <f>IF('EVALUACIÓN 22'!P386="Severo",5,IF('EVALUACIÓN 22'!P386="Mayor",4,IF('EVALUACIÓN 22'!P386="Moderado",3,IF('EVALUACIÓN 22'!P386="Menor",2,IF('EVALUACIÓN 22'!P386="Insignificante",1)))))</f>
        <v>0</v>
      </c>
      <c r="W379" s="31" t="str">
        <f t="shared" si="23"/>
        <v>FALSOFALSO</v>
      </c>
    </row>
    <row r="380" spans="9:23" x14ac:dyDescent="0.2">
      <c r="I380" s="31" t="b">
        <f>IF('EVALUACIÓN 19-21'!I387="Casi Seguro",5,IF('EVALUACIÓN 19-21'!I387="Probable",4,IF('EVALUACIÓN 19-21'!I387="Posible",3,IF('EVALUACIÓN 19-21'!I387="Improbable",2,IF('EVALUACIÓN 19-21'!I387="Raro",1)))))</f>
        <v>0</v>
      </c>
      <c r="J380" s="31" t="b">
        <f>IF('EVALUACIÓN 19-21'!J387="Severo",5,IF('EVALUACIÓN 19-21'!J387="Mayor",4,IF('EVALUACIÓN 19-21'!J387="Moderado",3,IF('EVALUACIÓN 19-21'!J387="Menor",2,IF('EVALUACIÓN 19-21'!J387="Insignificante",1)))))</f>
        <v>0</v>
      </c>
      <c r="K380" s="31" t="str">
        <f t="shared" si="20"/>
        <v>FALSOFALSO</v>
      </c>
      <c r="L380" s="32"/>
      <c r="M380" s="31" t="b">
        <f>IF('EVALUACIÓN 19-21'!P387="Casi Seguro",5,IF('EVALUACIÓN 19-21'!P387="Probable",4,IF('EVALUACIÓN 19-21'!P387="Posible",3,IF('EVALUACIÓN 19-21'!P387="Improbable",2,IF('EVALUACIÓN 19-21'!P387="Raro",1)))))</f>
        <v>0</v>
      </c>
      <c r="N380" s="31" t="b">
        <f>IF('EVALUACIÓN 19-21'!Q387="Severo",5,IF('EVALUACIÓN 19-21'!Q387="Mayor",4,IF('EVALUACIÓN 19-21'!Q387="Moderado",3,IF('EVALUACIÓN 19-21'!Q387="Menor",2,IF('EVALUACIÓN 19-21'!Q387="Insignificante",1)))))</f>
        <v>0</v>
      </c>
      <c r="O380" s="31" t="str">
        <f t="shared" si="21"/>
        <v>FALSOFALSO</v>
      </c>
      <c r="Q380" s="31" t="b">
        <f>IF('EVALUACIÓN 19-21'!W387="Casi Seguro",5,IF('EVALUACIÓN 19-21'!W387="Probable",4,IF('EVALUACIÓN 19-21'!W387="Posible",3,IF('EVALUACIÓN 19-21'!W387="Improbable",2,IF('EVALUACIÓN 19-21'!W387="Raro",1)))))</f>
        <v>0</v>
      </c>
      <c r="R380" s="31" t="b">
        <f>IF('EVALUACIÓN 19-21'!X387="Severo",5,IF('EVALUACIÓN 19-21'!X387="Mayor",4,IF('EVALUACIÓN 19-21'!X387="Moderado",3,IF('EVALUACIÓN 19-21'!X387="Menor",2,IF('EVALUACIÓN 19-21'!X387="Insignificante",1)))))</f>
        <v>0</v>
      </c>
      <c r="S380" s="31" t="str">
        <f t="shared" si="22"/>
        <v>FALSOFALSO</v>
      </c>
      <c r="U380" s="31" t="b">
        <f>IF('EVALUACIÓN 22'!O387="Casi Seguro",5,IF('EVALUACIÓN 22'!O387="Probable",4,IF('EVALUACIÓN 22'!O387="Posible",3,IF('EVALUACIÓN 22'!O387="Improbable",2,IF('EVALUACIÓN 22'!O387="Raro",1)))))</f>
        <v>0</v>
      </c>
      <c r="V380" s="31" t="b">
        <f>IF('EVALUACIÓN 22'!P387="Severo",5,IF('EVALUACIÓN 22'!P387="Mayor",4,IF('EVALUACIÓN 22'!P387="Moderado",3,IF('EVALUACIÓN 22'!P387="Menor",2,IF('EVALUACIÓN 22'!P387="Insignificante",1)))))</f>
        <v>0</v>
      </c>
      <c r="W380" s="31" t="str">
        <f t="shared" si="23"/>
        <v>FALSOFALSO</v>
      </c>
    </row>
    <row r="381" spans="9:23" x14ac:dyDescent="0.2">
      <c r="I381" s="31" t="b">
        <f>IF('EVALUACIÓN 19-21'!I388="Casi Seguro",5,IF('EVALUACIÓN 19-21'!I388="Probable",4,IF('EVALUACIÓN 19-21'!I388="Posible",3,IF('EVALUACIÓN 19-21'!I388="Improbable",2,IF('EVALUACIÓN 19-21'!I388="Raro",1)))))</f>
        <v>0</v>
      </c>
      <c r="J381" s="31" t="b">
        <f>IF('EVALUACIÓN 19-21'!J388="Severo",5,IF('EVALUACIÓN 19-21'!J388="Mayor",4,IF('EVALUACIÓN 19-21'!J388="Moderado",3,IF('EVALUACIÓN 19-21'!J388="Menor",2,IF('EVALUACIÓN 19-21'!J388="Insignificante",1)))))</f>
        <v>0</v>
      </c>
      <c r="K381" s="31" t="str">
        <f t="shared" si="20"/>
        <v>FALSOFALSO</v>
      </c>
      <c r="L381" s="32"/>
      <c r="M381" s="31" t="b">
        <f>IF('EVALUACIÓN 19-21'!P388="Casi Seguro",5,IF('EVALUACIÓN 19-21'!P388="Probable",4,IF('EVALUACIÓN 19-21'!P388="Posible",3,IF('EVALUACIÓN 19-21'!P388="Improbable",2,IF('EVALUACIÓN 19-21'!P388="Raro",1)))))</f>
        <v>0</v>
      </c>
      <c r="N381" s="31" t="b">
        <f>IF('EVALUACIÓN 19-21'!Q388="Severo",5,IF('EVALUACIÓN 19-21'!Q388="Mayor",4,IF('EVALUACIÓN 19-21'!Q388="Moderado",3,IF('EVALUACIÓN 19-21'!Q388="Menor",2,IF('EVALUACIÓN 19-21'!Q388="Insignificante",1)))))</f>
        <v>0</v>
      </c>
      <c r="O381" s="31" t="str">
        <f t="shared" si="21"/>
        <v>FALSOFALSO</v>
      </c>
      <c r="Q381" s="31" t="b">
        <f>IF('EVALUACIÓN 19-21'!W388="Casi Seguro",5,IF('EVALUACIÓN 19-21'!W388="Probable",4,IF('EVALUACIÓN 19-21'!W388="Posible",3,IF('EVALUACIÓN 19-21'!W388="Improbable",2,IF('EVALUACIÓN 19-21'!W388="Raro",1)))))</f>
        <v>0</v>
      </c>
      <c r="R381" s="31" t="b">
        <f>IF('EVALUACIÓN 19-21'!X388="Severo",5,IF('EVALUACIÓN 19-21'!X388="Mayor",4,IF('EVALUACIÓN 19-21'!X388="Moderado",3,IF('EVALUACIÓN 19-21'!X388="Menor",2,IF('EVALUACIÓN 19-21'!X388="Insignificante",1)))))</f>
        <v>0</v>
      </c>
      <c r="S381" s="31" t="str">
        <f t="shared" si="22"/>
        <v>FALSOFALSO</v>
      </c>
      <c r="U381" s="31" t="b">
        <f>IF('EVALUACIÓN 22'!O388="Casi Seguro",5,IF('EVALUACIÓN 22'!O388="Probable",4,IF('EVALUACIÓN 22'!O388="Posible",3,IF('EVALUACIÓN 22'!O388="Improbable",2,IF('EVALUACIÓN 22'!O388="Raro",1)))))</f>
        <v>0</v>
      </c>
      <c r="V381" s="31" t="b">
        <f>IF('EVALUACIÓN 22'!P388="Severo",5,IF('EVALUACIÓN 22'!P388="Mayor",4,IF('EVALUACIÓN 22'!P388="Moderado",3,IF('EVALUACIÓN 22'!P388="Menor",2,IF('EVALUACIÓN 22'!P388="Insignificante",1)))))</f>
        <v>0</v>
      </c>
      <c r="W381" s="31" t="str">
        <f t="shared" si="23"/>
        <v>FALSOFALSO</v>
      </c>
    </row>
    <row r="382" spans="9:23" x14ac:dyDescent="0.2">
      <c r="I382" s="31" t="b">
        <f>IF('EVALUACIÓN 19-21'!I389="Casi Seguro",5,IF('EVALUACIÓN 19-21'!I389="Probable",4,IF('EVALUACIÓN 19-21'!I389="Posible",3,IF('EVALUACIÓN 19-21'!I389="Improbable",2,IF('EVALUACIÓN 19-21'!I389="Raro",1)))))</f>
        <v>0</v>
      </c>
      <c r="J382" s="31" t="b">
        <f>IF('EVALUACIÓN 19-21'!J389="Severo",5,IF('EVALUACIÓN 19-21'!J389="Mayor",4,IF('EVALUACIÓN 19-21'!J389="Moderado",3,IF('EVALUACIÓN 19-21'!J389="Menor",2,IF('EVALUACIÓN 19-21'!J389="Insignificante",1)))))</f>
        <v>0</v>
      </c>
      <c r="K382" s="31" t="str">
        <f t="shared" si="20"/>
        <v>FALSOFALSO</v>
      </c>
      <c r="L382" s="32"/>
      <c r="M382" s="31" t="b">
        <f>IF('EVALUACIÓN 19-21'!P389="Casi Seguro",5,IF('EVALUACIÓN 19-21'!P389="Probable",4,IF('EVALUACIÓN 19-21'!P389="Posible",3,IF('EVALUACIÓN 19-21'!P389="Improbable",2,IF('EVALUACIÓN 19-21'!P389="Raro",1)))))</f>
        <v>0</v>
      </c>
      <c r="N382" s="31" t="b">
        <f>IF('EVALUACIÓN 19-21'!Q389="Severo",5,IF('EVALUACIÓN 19-21'!Q389="Mayor",4,IF('EVALUACIÓN 19-21'!Q389="Moderado",3,IF('EVALUACIÓN 19-21'!Q389="Menor",2,IF('EVALUACIÓN 19-21'!Q389="Insignificante",1)))))</f>
        <v>0</v>
      </c>
      <c r="O382" s="31" t="str">
        <f t="shared" si="21"/>
        <v>FALSOFALSO</v>
      </c>
      <c r="Q382" s="31" t="b">
        <f>IF('EVALUACIÓN 19-21'!W389="Casi Seguro",5,IF('EVALUACIÓN 19-21'!W389="Probable",4,IF('EVALUACIÓN 19-21'!W389="Posible",3,IF('EVALUACIÓN 19-21'!W389="Improbable",2,IF('EVALUACIÓN 19-21'!W389="Raro",1)))))</f>
        <v>0</v>
      </c>
      <c r="R382" s="31" t="b">
        <f>IF('EVALUACIÓN 19-21'!X389="Severo",5,IF('EVALUACIÓN 19-21'!X389="Mayor",4,IF('EVALUACIÓN 19-21'!X389="Moderado",3,IF('EVALUACIÓN 19-21'!X389="Menor",2,IF('EVALUACIÓN 19-21'!X389="Insignificante",1)))))</f>
        <v>0</v>
      </c>
      <c r="S382" s="31" t="str">
        <f t="shared" si="22"/>
        <v>FALSOFALSO</v>
      </c>
      <c r="U382" s="31" t="b">
        <f>IF('EVALUACIÓN 22'!O389="Casi Seguro",5,IF('EVALUACIÓN 22'!O389="Probable",4,IF('EVALUACIÓN 22'!O389="Posible",3,IF('EVALUACIÓN 22'!O389="Improbable",2,IF('EVALUACIÓN 22'!O389="Raro",1)))))</f>
        <v>0</v>
      </c>
      <c r="V382" s="31" t="b">
        <f>IF('EVALUACIÓN 22'!P389="Severo",5,IF('EVALUACIÓN 22'!P389="Mayor",4,IF('EVALUACIÓN 22'!P389="Moderado",3,IF('EVALUACIÓN 22'!P389="Menor",2,IF('EVALUACIÓN 22'!P389="Insignificante",1)))))</f>
        <v>0</v>
      </c>
      <c r="W382" s="31" t="str">
        <f t="shared" si="23"/>
        <v>FALSOFALSO</v>
      </c>
    </row>
    <row r="383" spans="9:23" x14ac:dyDescent="0.2">
      <c r="I383" s="31" t="b">
        <f>IF('EVALUACIÓN 19-21'!I390="Casi Seguro",5,IF('EVALUACIÓN 19-21'!I390="Probable",4,IF('EVALUACIÓN 19-21'!I390="Posible",3,IF('EVALUACIÓN 19-21'!I390="Improbable",2,IF('EVALUACIÓN 19-21'!I390="Raro",1)))))</f>
        <v>0</v>
      </c>
      <c r="J383" s="31" t="b">
        <f>IF('EVALUACIÓN 19-21'!J390="Severo",5,IF('EVALUACIÓN 19-21'!J390="Mayor",4,IF('EVALUACIÓN 19-21'!J390="Moderado",3,IF('EVALUACIÓN 19-21'!J390="Menor",2,IF('EVALUACIÓN 19-21'!J390="Insignificante",1)))))</f>
        <v>0</v>
      </c>
      <c r="K383" s="31" t="str">
        <f t="shared" si="20"/>
        <v>FALSOFALSO</v>
      </c>
      <c r="L383" s="32"/>
      <c r="M383" s="31" t="b">
        <f>IF('EVALUACIÓN 19-21'!P390="Casi Seguro",5,IF('EVALUACIÓN 19-21'!P390="Probable",4,IF('EVALUACIÓN 19-21'!P390="Posible",3,IF('EVALUACIÓN 19-21'!P390="Improbable",2,IF('EVALUACIÓN 19-21'!P390="Raro",1)))))</f>
        <v>0</v>
      </c>
      <c r="N383" s="31" t="b">
        <f>IF('EVALUACIÓN 19-21'!Q390="Severo",5,IF('EVALUACIÓN 19-21'!Q390="Mayor",4,IF('EVALUACIÓN 19-21'!Q390="Moderado",3,IF('EVALUACIÓN 19-21'!Q390="Menor",2,IF('EVALUACIÓN 19-21'!Q390="Insignificante",1)))))</f>
        <v>0</v>
      </c>
      <c r="O383" s="31" t="str">
        <f t="shared" si="21"/>
        <v>FALSOFALSO</v>
      </c>
      <c r="Q383" s="31" t="b">
        <f>IF('EVALUACIÓN 19-21'!W390="Casi Seguro",5,IF('EVALUACIÓN 19-21'!W390="Probable",4,IF('EVALUACIÓN 19-21'!W390="Posible",3,IF('EVALUACIÓN 19-21'!W390="Improbable",2,IF('EVALUACIÓN 19-21'!W390="Raro",1)))))</f>
        <v>0</v>
      </c>
      <c r="R383" s="31" t="b">
        <f>IF('EVALUACIÓN 19-21'!X390="Severo",5,IF('EVALUACIÓN 19-21'!X390="Mayor",4,IF('EVALUACIÓN 19-21'!X390="Moderado",3,IF('EVALUACIÓN 19-21'!X390="Menor",2,IF('EVALUACIÓN 19-21'!X390="Insignificante",1)))))</f>
        <v>0</v>
      </c>
      <c r="S383" s="31" t="str">
        <f t="shared" si="22"/>
        <v>FALSOFALSO</v>
      </c>
      <c r="U383" s="31" t="b">
        <f>IF('EVALUACIÓN 22'!O390="Casi Seguro",5,IF('EVALUACIÓN 22'!O390="Probable",4,IF('EVALUACIÓN 22'!O390="Posible",3,IF('EVALUACIÓN 22'!O390="Improbable",2,IF('EVALUACIÓN 22'!O390="Raro",1)))))</f>
        <v>0</v>
      </c>
      <c r="V383" s="31" t="b">
        <f>IF('EVALUACIÓN 22'!P390="Severo",5,IF('EVALUACIÓN 22'!P390="Mayor",4,IF('EVALUACIÓN 22'!P390="Moderado",3,IF('EVALUACIÓN 22'!P390="Menor",2,IF('EVALUACIÓN 22'!P390="Insignificante",1)))))</f>
        <v>0</v>
      </c>
      <c r="W383" s="31" t="str">
        <f t="shared" si="23"/>
        <v>FALSOFALSO</v>
      </c>
    </row>
    <row r="384" spans="9:23" x14ac:dyDescent="0.2">
      <c r="I384" s="31" t="b">
        <f>IF('EVALUACIÓN 19-21'!I391="Casi Seguro",5,IF('EVALUACIÓN 19-21'!I391="Probable",4,IF('EVALUACIÓN 19-21'!I391="Posible",3,IF('EVALUACIÓN 19-21'!I391="Improbable",2,IF('EVALUACIÓN 19-21'!I391="Raro",1)))))</f>
        <v>0</v>
      </c>
      <c r="J384" s="31" t="b">
        <f>IF('EVALUACIÓN 19-21'!J391="Severo",5,IF('EVALUACIÓN 19-21'!J391="Mayor",4,IF('EVALUACIÓN 19-21'!J391="Moderado",3,IF('EVALUACIÓN 19-21'!J391="Menor",2,IF('EVALUACIÓN 19-21'!J391="Insignificante",1)))))</f>
        <v>0</v>
      </c>
      <c r="K384" s="31" t="str">
        <f t="shared" si="20"/>
        <v>FALSOFALSO</v>
      </c>
      <c r="L384" s="32"/>
      <c r="M384" s="31" t="b">
        <f>IF('EVALUACIÓN 19-21'!P391="Casi Seguro",5,IF('EVALUACIÓN 19-21'!P391="Probable",4,IF('EVALUACIÓN 19-21'!P391="Posible",3,IF('EVALUACIÓN 19-21'!P391="Improbable",2,IF('EVALUACIÓN 19-21'!P391="Raro",1)))))</f>
        <v>0</v>
      </c>
      <c r="N384" s="31" t="b">
        <f>IF('EVALUACIÓN 19-21'!Q391="Severo",5,IF('EVALUACIÓN 19-21'!Q391="Mayor",4,IF('EVALUACIÓN 19-21'!Q391="Moderado",3,IF('EVALUACIÓN 19-21'!Q391="Menor",2,IF('EVALUACIÓN 19-21'!Q391="Insignificante",1)))))</f>
        <v>0</v>
      </c>
      <c r="O384" s="31" t="str">
        <f t="shared" si="21"/>
        <v>FALSOFALSO</v>
      </c>
      <c r="Q384" s="31" t="b">
        <f>IF('EVALUACIÓN 19-21'!W391="Casi Seguro",5,IF('EVALUACIÓN 19-21'!W391="Probable",4,IF('EVALUACIÓN 19-21'!W391="Posible",3,IF('EVALUACIÓN 19-21'!W391="Improbable",2,IF('EVALUACIÓN 19-21'!W391="Raro",1)))))</f>
        <v>0</v>
      </c>
      <c r="R384" s="31" t="b">
        <f>IF('EVALUACIÓN 19-21'!X391="Severo",5,IF('EVALUACIÓN 19-21'!X391="Mayor",4,IF('EVALUACIÓN 19-21'!X391="Moderado",3,IF('EVALUACIÓN 19-21'!X391="Menor",2,IF('EVALUACIÓN 19-21'!X391="Insignificante",1)))))</f>
        <v>0</v>
      </c>
      <c r="S384" s="31" t="str">
        <f t="shared" si="22"/>
        <v>FALSOFALSO</v>
      </c>
      <c r="U384" s="31" t="b">
        <f>IF('EVALUACIÓN 22'!O391="Casi Seguro",5,IF('EVALUACIÓN 22'!O391="Probable",4,IF('EVALUACIÓN 22'!O391="Posible",3,IF('EVALUACIÓN 22'!O391="Improbable",2,IF('EVALUACIÓN 22'!O391="Raro",1)))))</f>
        <v>0</v>
      </c>
      <c r="V384" s="31" t="b">
        <f>IF('EVALUACIÓN 22'!P391="Severo",5,IF('EVALUACIÓN 22'!P391="Mayor",4,IF('EVALUACIÓN 22'!P391="Moderado",3,IF('EVALUACIÓN 22'!P391="Menor",2,IF('EVALUACIÓN 22'!P391="Insignificante",1)))))</f>
        <v>0</v>
      </c>
      <c r="W384" s="31" t="str">
        <f t="shared" si="23"/>
        <v>FALSOFALSO</v>
      </c>
    </row>
    <row r="385" spans="9:23" x14ac:dyDescent="0.2">
      <c r="I385" s="31" t="b">
        <f>IF('EVALUACIÓN 19-21'!I392="Casi Seguro",5,IF('EVALUACIÓN 19-21'!I392="Probable",4,IF('EVALUACIÓN 19-21'!I392="Posible",3,IF('EVALUACIÓN 19-21'!I392="Improbable",2,IF('EVALUACIÓN 19-21'!I392="Raro",1)))))</f>
        <v>0</v>
      </c>
      <c r="J385" s="31" t="b">
        <f>IF('EVALUACIÓN 19-21'!J392="Severo",5,IF('EVALUACIÓN 19-21'!J392="Mayor",4,IF('EVALUACIÓN 19-21'!J392="Moderado",3,IF('EVALUACIÓN 19-21'!J392="Menor",2,IF('EVALUACIÓN 19-21'!J392="Insignificante",1)))))</f>
        <v>0</v>
      </c>
      <c r="K385" s="31" t="str">
        <f t="shared" si="20"/>
        <v>FALSOFALSO</v>
      </c>
      <c r="L385" s="32"/>
      <c r="M385" s="31" t="b">
        <f>IF('EVALUACIÓN 19-21'!P392="Casi Seguro",5,IF('EVALUACIÓN 19-21'!P392="Probable",4,IF('EVALUACIÓN 19-21'!P392="Posible",3,IF('EVALUACIÓN 19-21'!P392="Improbable",2,IF('EVALUACIÓN 19-21'!P392="Raro",1)))))</f>
        <v>0</v>
      </c>
      <c r="N385" s="31" t="b">
        <f>IF('EVALUACIÓN 19-21'!Q392="Severo",5,IF('EVALUACIÓN 19-21'!Q392="Mayor",4,IF('EVALUACIÓN 19-21'!Q392="Moderado",3,IF('EVALUACIÓN 19-21'!Q392="Menor",2,IF('EVALUACIÓN 19-21'!Q392="Insignificante",1)))))</f>
        <v>0</v>
      </c>
      <c r="O385" s="31" t="str">
        <f t="shared" si="21"/>
        <v>FALSOFALSO</v>
      </c>
      <c r="Q385" s="31" t="b">
        <f>IF('EVALUACIÓN 19-21'!W392="Casi Seguro",5,IF('EVALUACIÓN 19-21'!W392="Probable",4,IF('EVALUACIÓN 19-21'!W392="Posible",3,IF('EVALUACIÓN 19-21'!W392="Improbable",2,IF('EVALUACIÓN 19-21'!W392="Raro",1)))))</f>
        <v>0</v>
      </c>
      <c r="R385" s="31" t="b">
        <f>IF('EVALUACIÓN 19-21'!X392="Severo",5,IF('EVALUACIÓN 19-21'!X392="Mayor",4,IF('EVALUACIÓN 19-21'!X392="Moderado",3,IF('EVALUACIÓN 19-21'!X392="Menor",2,IF('EVALUACIÓN 19-21'!X392="Insignificante",1)))))</f>
        <v>0</v>
      </c>
      <c r="S385" s="31" t="str">
        <f t="shared" si="22"/>
        <v>FALSOFALSO</v>
      </c>
      <c r="U385" s="31" t="b">
        <f>IF('EVALUACIÓN 22'!O392="Casi Seguro",5,IF('EVALUACIÓN 22'!O392="Probable",4,IF('EVALUACIÓN 22'!O392="Posible",3,IF('EVALUACIÓN 22'!O392="Improbable",2,IF('EVALUACIÓN 22'!O392="Raro",1)))))</f>
        <v>0</v>
      </c>
      <c r="V385" s="31" t="b">
        <f>IF('EVALUACIÓN 22'!P392="Severo",5,IF('EVALUACIÓN 22'!P392="Mayor",4,IF('EVALUACIÓN 22'!P392="Moderado",3,IF('EVALUACIÓN 22'!P392="Menor",2,IF('EVALUACIÓN 22'!P392="Insignificante",1)))))</f>
        <v>0</v>
      </c>
      <c r="W385" s="31" t="str">
        <f t="shared" si="23"/>
        <v>FALSOFALSO</v>
      </c>
    </row>
    <row r="386" spans="9:23" x14ac:dyDescent="0.2">
      <c r="I386" s="31" t="b">
        <f>IF('EVALUACIÓN 19-21'!I393="Casi Seguro",5,IF('EVALUACIÓN 19-21'!I393="Probable",4,IF('EVALUACIÓN 19-21'!I393="Posible",3,IF('EVALUACIÓN 19-21'!I393="Improbable",2,IF('EVALUACIÓN 19-21'!I393="Raro",1)))))</f>
        <v>0</v>
      </c>
      <c r="J386" s="31" t="b">
        <f>IF('EVALUACIÓN 19-21'!J393="Severo",5,IF('EVALUACIÓN 19-21'!J393="Mayor",4,IF('EVALUACIÓN 19-21'!J393="Moderado",3,IF('EVALUACIÓN 19-21'!J393="Menor",2,IF('EVALUACIÓN 19-21'!J393="Insignificante",1)))))</f>
        <v>0</v>
      </c>
      <c r="K386" s="31" t="str">
        <f t="shared" si="20"/>
        <v>FALSOFALSO</v>
      </c>
      <c r="L386" s="32"/>
      <c r="M386" s="31" t="b">
        <f>IF('EVALUACIÓN 19-21'!P393="Casi Seguro",5,IF('EVALUACIÓN 19-21'!P393="Probable",4,IF('EVALUACIÓN 19-21'!P393="Posible",3,IF('EVALUACIÓN 19-21'!P393="Improbable",2,IF('EVALUACIÓN 19-21'!P393="Raro",1)))))</f>
        <v>0</v>
      </c>
      <c r="N386" s="31" t="b">
        <f>IF('EVALUACIÓN 19-21'!Q393="Severo",5,IF('EVALUACIÓN 19-21'!Q393="Mayor",4,IF('EVALUACIÓN 19-21'!Q393="Moderado",3,IF('EVALUACIÓN 19-21'!Q393="Menor",2,IF('EVALUACIÓN 19-21'!Q393="Insignificante",1)))))</f>
        <v>0</v>
      </c>
      <c r="O386" s="31" t="str">
        <f t="shared" si="21"/>
        <v>FALSOFALSO</v>
      </c>
      <c r="Q386" s="31" t="b">
        <f>IF('EVALUACIÓN 19-21'!W393="Casi Seguro",5,IF('EVALUACIÓN 19-21'!W393="Probable",4,IF('EVALUACIÓN 19-21'!W393="Posible",3,IF('EVALUACIÓN 19-21'!W393="Improbable",2,IF('EVALUACIÓN 19-21'!W393="Raro",1)))))</f>
        <v>0</v>
      </c>
      <c r="R386" s="31" t="b">
        <f>IF('EVALUACIÓN 19-21'!X393="Severo",5,IF('EVALUACIÓN 19-21'!X393="Mayor",4,IF('EVALUACIÓN 19-21'!X393="Moderado",3,IF('EVALUACIÓN 19-21'!X393="Menor",2,IF('EVALUACIÓN 19-21'!X393="Insignificante",1)))))</f>
        <v>0</v>
      </c>
      <c r="S386" s="31" t="str">
        <f t="shared" si="22"/>
        <v>FALSOFALSO</v>
      </c>
      <c r="U386" s="31" t="b">
        <f>IF('EVALUACIÓN 22'!O393="Casi Seguro",5,IF('EVALUACIÓN 22'!O393="Probable",4,IF('EVALUACIÓN 22'!O393="Posible",3,IF('EVALUACIÓN 22'!O393="Improbable",2,IF('EVALUACIÓN 22'!O393="Raro",1)))))</f>
        <v>0</v>
      </c>
      <c r="V386" s="31" t="b">
        <f>IF('EVALUACIÓN 22'!P393="Severo",5,IF('EVALUACIÓN 22'!P393="Mayor",4,IF('EVALUACIÓN 22'!P393="Moderado",3,IF('EVALUACIÓN 22'!P393="Menor",2,IF('EVALUACIÓN 22'!P393="Insignificante",1)))))</f>
        <v>0</v>
      </c>
      <c r="W386" s="31" t="str">
        <f t="shared" si="23"/>
        <v>FALSOFALSO</v>
      </c>
    </row>
    <row r="387" spans="9:23" x14ac:dyDescent="0.2">
      <c r="I387" s="31" t="b">
        <f>IF('EVALUACIÓN 19-21'!I394="Casi Seguro",5,IF('EVALUACIÓN 19-21'!I394="Probable",4,IF('EVALUACIÓN 19-21'!I394="Posible",3,IF('EVALUACIÓN 19-21'!I394="Improbable",2,IF('EVALUACIÓN 19-21'!I394="Raro",1)))))</f>
        <v>0</v>
      </c>
      <c r="J387" s="31" t="b">
        <f>IF('EVALUACIÓN 19-21'!J394="Severo",5,IF('EVALUACIÓN 19-21'!J394="Mayor",4,IF('EVALUACIÓN 19-21'!J394="Moderado",3,IF('EVALUACIÓN 19-21'!J394="Menor",2,IF('EVALUACIÓN 19-21'!J394="Insignificante",1)))))</f>
        <v>0</v>
      </c>
      <c r="K387" s="31" t="str">
        <f t="shared" si="20"/>
        <v>FALSOFALSO</v>
      </c>
      <c r="L387" s="32"/>
      <c r="M387" s="31" t="b">
        <f>IF('EVALUACIÓN 19-21'!P394="Casi Seguro",5,IF('EVALUACIÓN 19-21'!P394="Probable",4,IF('EVALUACIÓN 19-21'!P394="Posible",3,IF('EVALUACIÓN 19-21'!P394="Improbable",2,IF('EVALUACIÓN 19-21'!P394="Raro",1)))))</f>
        <v>0</v>
      </c>
      <c r="N387" s="31" t="b">
        <f>IF('EVALUACIÓN 19-21'!Q394="Severo",5,IF('EVALUACIÓN 19-21'!Q394="Mayor",4,IF('EVALUACIÓN 19-21'!Q394="Moderado",3,IF('EVALUACIÓN 19-21'!Q394="Menor",2,IF('EVALUACIÓN 19-21'!Q394="Insignificante",1)))))</f>
        <v>0</v>
      </c>
      <c r="O387" s="31" t="str">
        <f t="shared" si="21"/>
        <v>FALSOFALSO</v>
      </c>
      <c r="Q387" s="31" t="b">
        <f>IF('EVALUACIÓN 19-21'!W394="Casi Seguro",5,IF('EVALUACIÓN 19-21'!W394="Probable",4,IF('EVALUACIÓN 19-21'!W394="Posible",3,IF('EVALUACIÓN 19-21'!W394="Improbable",2,IF('EVALUACIÓN 19-21'!W394="Raro",1)))))</f>
        <v>0</v>
      </c>
      <c r="R387" s="31" t="b">
        <f>IF('EVALUACIÓN 19-21'!X394="Severo",5,IF('EVALUACIÓN 19-21'!X394="Mayor",4,IF('EVALUACIÓN 19-21'!X394="Moderado",3,IF('EVALUACIÓN 19-21'!X394="Menor",2,IF('EVALUACIÓN 19-21'!X394="Insignificante",1)))))</f>
        <v>0</v>
      </c>
      <c r="S387" s="31" t="str">
        <f t="shared" si="22"/>
        <v>FALSOFALSO</v>
      </c>
      <c r="U387" s="31" t="b">
        <f>IF('EVALUACIÓN 22'!O394="Casi Seguro",5,IF('EVALUACIÓN 22'!O394="Probable",4,IF('EVALUACIÓN 22'!O394="Posible",3,IF('EVALUACIÓN 22'!O394="Improbable",2,IF('EVALUACIÓN 22'!O394="Raro",1)))))</f>
        <v>0</v>
      </c>
      <c r="V387" s="31" t="b">
        <f>IF('EVALUACIÓN 22'!P394="Severo",5,IF('EVALUACIÓN 22'!P394="Mayor",4,IF('EVALUACIÓN 22'!P394="Moderado",3,IF('EVALUACIÓN 22'!P394="Menor",2,IF('EVALUACIÓN 22'!P394="Insignificante",1)))))</f>
        <v>0</v>
      </c>
      <c r="W387" s="31" t="str">
        <f t="shared" si="23"/>
        <v>FALSOFALSO</v>
      </c>
    </row>
    <row r="388" spans="9:23" x14ac:dyDescent="0.2">
      <c r="I388" s="31" t="b">
        <f>IF('EVALUACIÓN 19-21'!I395="Casi Seguro",5,IF('EVALUACIÓN 19-21'!I395="Probable",4,IF('EVALUACIÓN 19-21'!I395="Posible",3,IF('EVALUACIÓN 19-21'!I395="Improbable",2,IF('EVALUACIÓN 19-21'!I395="Raro",1)))))</f>
        <v>0</v>
      </c>
      <c r="J388" s="31" t="b">
        <f>IF('EVALUACIÓN 19-21'!J395="Severo",5,IF('EVALUACIÓN 19-21'!J395="Mayor",4,IF('EVALUACIÓN 19-21'!J395="Moderado",3,IF('EVALUACIÓN 19-21'!J395="Menor",2,IF('EVALUACIÓN 19-21'!J395="Insignificante",1)))))</f>
        <v>0</v>
      </c>
      <c r="K388" s="31" t="str">
        <f t="shared" si="20"/>
        <v>FALSOFALSO</v>
      </c>
      <c r="L388" s="32"/>
      <c r="M388" s="31" t="b">
        <f>IF('EVALUACIÓN 19-21'!P395="Casi Seguro",5,IF('EVALUACIÓN 19-21'!P395="Probable",4,IF('EVALUACIÓN 19-21'!P395="Posible",3,IF('EVALUACIÓN 19-21'!P395="Improbable",2,IF('EVALUACIÓN 19-21'!P395="Raro",1)))))</f>
        <v>0</v>
      </c>
      <c r="N388" s="31" t="b">
        <f>IF('EVALUACIÓN 19-21'!Q395="Severo",5,IF('EVALUACIÓN 19-21'!Q395="Mayor",4,IF('EVALUACIÓN 19-21'!Q395="Moderado",3,IF('EVALUACIÓN 19-21'!Q395="Menor",2,IF('EVALUACIÓN 19-21'!Q395="Insignificante",1)))))</f>
        <v>0</v>
      </c>
      <c r="O388" s="31" t="str">
        <f t="shared" si="21"/>
        <v>FALSOFALSO</v>
      </c>
      <c r="Q388" s="31" t="b">
        <f>IF('EVALUACIÓN 19-21'!W395="Casi Seguro",5,IF('EVALUACIÓN 19-21'!W395="Probable",4,IF('EVALUACIÓN 19-21'!W395="Posible",3,IF('EVALUACIÓN 19-21'!W395="Improbable",2,IF('EVALUACIÓN 19-21'!W395="Raro",1)))))</f>
        <v>0</v>
      </c>
      <c r="R388" s="31" t="b">
        <f>IF('EVALUACIÓN 19-21'!X395="Severo",5,IF('EVALUACIÓN 19-21'!X395="Mayor",4,IF('EVALUACIÓN 19-21'!X395="Moderado",3,IF('EVALUACIÓN 19-21'!X395="Menor",2,IF('EVALUACIÓN 19-21'!X395="Insignificante",1)))))</f>
        <v>0</v>
      </c>
      <c r="S388" s="31" t="str">
        <f t="shared" si="22"/>
        <v>FALSOFALSO</v>
      </c>
      <c r="U388" s="31" t="b">
        <f>IF('EVALUACIÓN 22'!O395="Casi Seguro",5,IF('EVALUACIÓN 22'!O395="Probable",4,IF('EVALUACIÓN 22'!O395="Posible",3,IF('EVALUACIÓN 22'!O395="Improbable",2,IF('EVALUACIÓN 22'!O395="Raro",1)))))</f>
        <v>0</v>
      </c>
      <c r="V388" s="31" t="b">
        <f>IF('EVALUACIÓN 22'!P395="Severo",5,IF('EVALUACIÓN 22'!P395="Mayor",4,IF('EVALUACIÓN 22'!P395="Moderado",3,IF('EVALUACIÓN 22'!P395="Menor",2,IF('EVALUACIÓN 22'!P395="Insignificante",1)))))</f>
        <v>0</v>
      </c>
      <c r="W388" s="31" t="str">
        <f t="shared" si="23"/>
        <v>FALSOFALSO</v>
      </c>
    </row>
    <row r="389" spans="9:23" x14ac:dyDescent="0.2">
      <c r="I389" s="31" t="b">
        <f>IF('EVALUACIÓN 19-21'!I396="Casi Seguro",5,IF('EVALUACIÓN 19-21'!I396="Probable",4,IF('EVALUACIÓN 19-21'!I396="Posible",3,IF('EVALUACIÓN 19-21'!I396="Improbable",2,IF('EVALUACIÓN 19-21'!I396="Raro",1)))))</f>
        <v>0</v>
      </c>
      <c r="J389" s="31" t="b">
        <f>IF('EVALUACIÓN 19-21'!J396="Severo",5,IF('EVALUACIÓN 19-21'!J396="Mayor",4,IF('EVALUACIÓN 19-21'!J396="Moderado",3,IF('EVALUACIÓN 19-21'!J396="Menor",2,IF('EVALUACIÓN 19-21'!J396="Insignificante",1)))))</f>
        <v>0</v>
      </c>
      <c r="K389" s="31" t="str">
        <f t="shared" si="20"/>
        <v>FALSOFALSO</v>
      </c>
      <c r="L389" s="32"/>
      <c r="M389" s="31" t="b">
        <f>IF('EVALUACIÓN 19-21'!P396="Casi Seguro",5,IF('EVALUACIÓN 19-21'!P396="Probable",4,IF('EVALUACIÓN 19-21'!P396="Posible",3,IF('EVALUACIÓN 19-21'!P396="Improbable",2,IF('EVALUACIÓN 19-21'!P396="Raro",1)))))</f>
        <v>0</v>
      </c>
      <c r="N389" s="31" t="b">
        <f>IF('EVALUACIÓN 19-21'!Q396="Severo",5,IF('EVALUACIÓN 19-21'!Q396="Mayor",4,IF('EVALUACIÓN 19-21'!Q396="Moderado",3,IF('EVALUACIÓN 19-21'!Q396="Menor",2,IF('EVALUACIÓN 19-21'!Q396="Insignificante",1)))))</f>
        <v>0</v>
      </c>
      <c r="O389" s="31" t="str">
        <f t="shared" si="21"/>
        <v>FALSOFALSO</v>
      </c>
      <c r="Q389" s="31" t="b">
        <f>IF('EVALUACIÓN 19-21'!W396="Casi Seguro",5,IF('EVALUACIÓN 19-21'!W396="Probable",4,IF('EVALUACIÓN 19-21'!W396="Posible",3,IF('EVALUACIÓN 19-21'!W396="Improbable",2,IF('EVALUACIÓN 19-21'!W396="Raro",1)))))</f>
        <v>0</v>
      </c>
      <c r="R389" s="31" t="b">
        <f>IF('EVALUACIÓN 19-21'!X396="Severo",5,IF('EVALUACIÓN 19-21'!X396="Mayor",4,IF('EVALUACIÓN 19-21'!X396="Moderado",3,IF('EVALUACIÓN 19-21'!X396="Menor",2,IF('EVALUACIÓN 19-21'!X396="Insignificante",1)))))</f>
        <v>0</v>
      </c>
      <c r="S389" s="31" t="str">
        <f t="shared" si="22"/>
        <v>FALSOFALSO</v>
      </c>
      <c r="U389" s="31" t="b">
        <f>IF('EVALUACIÓN 22'!O396="Casi Seguro",5,IF('EVALUACIÓN 22'!O396="Probable",4,IF('EVALUACIÓN 22'!O396="Posible",3,IF('EVALUACIÓN 22'!O396="Improbable",2,IF('EVALUACIÓN 22'!O396="Raro",1)))))</f>
        <v>0</v>
      </c>
      <c r="V389" s="31" t="b">
        <f>IF('EVALUACIÓN 22'!P396="Severo",5,IF('EVALUACIÓN 22'!P396="Mayor",4,IF('EVALUACIÓN 22'!P396="Moderado",3,IF('EVALUACIÓN 22'!P396="Menor",2,IF('EVALUACIÓN 22'!P396="Insignificante",1)))))</f>
        <v>0</v>
      </c>
      <c r="W389" s="31" t="str">
        <f t="shared" si="23"/>
        <v>FALSOFALSO</v>
      </c>
    </row>
    <row r="390" spans="9:23" x14ac:dyDescent="0.2">
      <c r="I390" s="31" t="b">
        <f>IF('EVALUACIÓN 19-21'!I397="Casi Seguro",5,IF('EVALUACIÓN 19-21'!I397="Probable",4,IF('EVALUACIÓN 19-21'!I397="Posible",3,IF('EVALUACIÓN 19-21'!I397="Improbable",2,IF('EVALUACIÓN 19-21'!I397="Raro",1)))))</f>
        <v>0</v>
      </c>
      <c r="J390" s="31" t="b">
        <f>IF('EVALUACIÓN 19-21'!J397="Severo",5,IF('EVALUACIÓN 19-21'!J397="Mayor",4,IF('EVALUACIÓN 19-21'!J397="Moderado",3,IF('EVALUACIÓN 19-21'!J397="Menor",2,IF('EVALUACIÓN 19-21'!J397="Insignificante",1)))))</f>
        <v>0</v>
      </c>
      <c r="K390" s="31" t="str">
        <f t="shared" ref="K390:K453" si="24">I390&amp;J390</f>
        <v>FALSOFALSO</v>
      </c>
      <c r="L390" s="32"/>
      <c r="M390" s="31" t="b">
        <f>IF('EVALUACIÓN 19-21'!P397="Casi Seguro",5,IF('EVALUACIÓN 19-21'!P397="Probable",4,IF('EVALUACIÓN 19-21'!P397="Posible",3,IF('EVALUACIÓN 19-21'!P397="Improbable",2,IF('EVALUACIÓN 19-21'!P397="Raro",1)))))</f>
        <v>0</v>
      </c>
      <c r="N390" s="31" t="b">
        <f>IF('EVALUACIÓN 19-21'!Q397="Severo",5,IF('EVALUACIÓN 19-21'!Q397="Mayor",4,IF('EVALUACIÓN 19-21'!Q397="Moderado",3,IF('EVALUACIÓN 19-21'!Q397="Menor",2,IF('EVALUACIÓN 19-21'!Q397="Insignificante",1)))))</f>
        <v>0</v>
      </c>
      <c r="O390" s="31" t="str">
        <f t="shared" ref="O390:O453" si="25">M390&amp;N390</f>
        <v>FALSOFALSO</v>
      </c>
      <c r="Q390" s="31" t="b">
        <f>IF('EVALUACIÓN 19-21'!W397="Casi Seguro",5,IF('EVALUACIÓN 19-21'!W397="Probable",4,IF('EVALUACIÓN 19-21'!W397="Posible",3,IF('EVALUACIÓN 19-21'!W397="Improbable",2,IF('EVALUACIÓN 19-21'!W397="Raro",1)))))</f>
        <v>0</v>
      </c>
      <c r="R390" s="31" t="b">
        <f>IF('EVALUACIÓN 19-21'!X397="Severo",5,IF('EVALUACIÓN 19-21'!X397="Mayor",4,IF('EVALUACIÓN 19-21'!X397="Moderado",3,IF('EVALUACIÓN 19-21'!X397="Menor",2,IF('EVALUACIÓN 19-21'!X397="Insignificante",1)))))</f>
        <v>0</v>
      </c>
      <c r="S390" s="31" t="str">
        <f t="shared" ref="S390:S453" si="26">Q390&amp;R390</f>
        <v>FALSOFALSO</v>
      </c>
      <c r="U390" s="31" t="b">
        <f>IF('EVALUACIÓN 22'!O397="Casi Seguro",5,IF('EVALUACIÓN 22'!O397="Probable",4,IF('EVALUACIÓN 22'!O397="Posible",3,IF('EVALUACIÓN 22'!O397="Improbable",2,IF('EVALUACIÓN 22'!O397="Raro",1)))))</f>
        <v>0</v>
      </c>
      <c r="V390" s="31" t="b">
        <f>IF('EVALUACIÓN 22'!P397="Severo",5,IF('EVALUACIÓN 22'!P397="Mayor",4,IF('EVALUACIÓN 22'!P397="Moderado",3,IF('EVALUACIÓN 22'!P397="Menor",2,IF('EVALUACIÓN 22'!P397="Insignificante",1)))))</f>
        <v>0</v>
      </c>
      <c r="W390" s="31" t="str">
        <f t="shared" ref="W390:W453" si="27">U390&amp;V390</f>
        <v>FALSOFALSO</v>
      </c>
    </row>
    <row r="391" spans="9:23" x14ac:dyDescent="0.2">
      <c r="I391" s="31" t="b">
        <f>IF('EVALUACIÓN 19-21'!I398="Casi Seguro",5,IF('EVALUACIÓN 19-21'!I398="Probable",4,IF('EVALUACIÓN 19-21'!I398="Posible",3,IF('EVALUACIÓN 19-21'!I398="Improbable",2,IF('EVALUACIÓN 19-21'!I398="Raro",1)))))</f>
        <v>0</v>
      </c>
      <c r="J391" s="31" t="b">
        <f>IF('EVALUACIÓN 19-21'!J398="Severo",5,IF('EVALUACIÓN 19-21'!J398="Mayor",4,IF('EVALUACIÓN 19-21'!J398="Moderado",3,IF('EVALUACIÓN 19-21'!J398="Menor",2,IF('EVALUACIÓN 19-21'!J398="Insignificante",1)))))</f>
        <v>0</v>
      </c>
      <c r="K391" s="31" t="str">
        <f t="shared" si="24"/>
        <v>FALSOFALSO</v>
      </c>
      <c r="L391" s="32"/>
      <c r="M391" s="31" t="b">
        <f>IF('EVALUACIÓN 19-21'!P398="Casi Seguro",5,IF('EVALUACIÓN 19-21'!P398="Probable",4,IF('EVALUACIÓN 19-21'!P398="Posible",3,IF('EVALUACIÓN 19-21'!P398="Improbable",2,IF('EVALUACIÓN 19-21'!P398="Raro",1)))))</f>
        <v>0</v>
      </c>
      <c r="N391" s="31" t="b">
        <f>IF('EVALUACIÓN 19-21'!Q398="Severo",5,IF('EVALUACIÓN 19-21'!Q398="Mayor",4,IF('EVALUACIÓN 19-21'!Q398="Moderado",3,IF('EVALUACIÓN 19-21'!Q398="Menor",2,IF('EVALUACIÓN 19-21'!Q398="Insignificante",1)))))</f>
        <v>0</v>
      </c>
      <c r="O391" s="31" t="str">
        <f t="shared" si="25"/>
        <v>FALSOFALSO</v>
      </c>
      <c r="Q391" s="31" t="b">
        <f>IF('EVALUACIÓN 19-21'!W398="Casi Seguro",5,IF('EVALUACIÓN 19-21'!W398="Probable",4,IF('EVALUACIÓN 19-21'!W398="Posible",3,IF('EVALUACIÓN 19-21'!W398="Improbable",2,IF('EVALUACIÓN 19-21'!W398="Raro",1)))))</f>
        <v>0</v>
      </c>
      <c r="R391" s="31" t="b">
        <f>IF('EVALUACIÓN 19-21'!X398="Severo",5,IF('EVALUACIÓN 19-21'!X398="Mayor",4,IF('EVALUACIÓN 19-21'!X398="Moderado",3,IF('EVALUACIÓN 19-21'!X398="Menor",2,IF('EVALUACIÓN 19-21'!X398="Insignificante",1)))))</f>
        <v>0</v>
      </c>
      <c r="S391" s="31" t="str">
        <f t="shared" si="26"/>
        <v>FALSOFALSO</v>
      </c>
      <c r="U391" s="31" t="b">
        <f>IF('EVALUACIÓN 22'!O398="Casi Seguro",5,IF('EVALUACIÓN 22'!O398="Probable",4,IF('EVALUACIÓN 22'!O398="Posible",3,IF('EVALUACIÓN 22'!O398="Improbable",2,IF('EVALUACIÓN 22'!O398="Raro",1)))))</f>
        <v>0</v>
      </c>
      <c r="V391" s="31" t="b">
        <f>IF('EVALUACIÓN 22'!P398="Severo",5,IF('EVALUACIÓN 22'!P398="Mayor",4,IF('EVALUACIÓN 22'!P398="Moderado",3,IF('EVALUACIÓN 22'!P398="Menor",2,IF('EVALUACIÓN 22'!P398="Insignificante",1)))))</f>
        <v>0</v>
      </c>
      <c r="W391" s="31" t="str">
        <f t="shared" si="27"/>
        <v>FALSOFALSO</v>
      </c>
    </row>
    <row r="392" spans="9:23" x14ac:dyDescent="0.2">
      <c r="I392" s="31" t="b">
        <f>IF('EVALUACIÓN 19-21'!I399="Casi Seguro",5,IF('EVALUACIÓN 19-21'!I399="Probable",4,IF('EVALUACIÓN 19-21'!I399="Posible",3,IF('EVALUACIÓN 19-21'!I399="Improbable",2,IF('EVALUACIÓN 19-21'!I399="Raro",1)))))</f>
        <v>0</v>
      </c>
      <c r="J392" s="31" t="b">
        <f>IF('EVALUACIÓN 19-21'!J399="Severo",5,IF('EVALUACIÓN 19-21'!J399="Mayor",4,IF('EVALUACIÓN 19-21'!J399="Moderado",3,IF('EVALUACIÓN 19-21'!J399="Menor",2,IF('EVALUACIÓN 19-21'!J399="Insignificante",1)))))</f>
        <v>0</v>
      </c>
      <c r="K392" s="31" t="str">
        <f t="shared" si="24"/>
        <v>FALSOFALSO</v>
      </c>
      <c r="L392" s="32"/>
      <c r="M392" s="31" t="b">
        <f>IF('EVALUACIÓN 19-21'!P399="Casi Seguro",5,IF('EVALUACIÓN 19-21'!P399="Probable",4,IF('EVALUACIÓN 19-21'!P399="Posible",3,IF('EVALUACIÓN 19-21'!P399="Improbable",2,IF('EVALUACIÓN 19-21'!P399="Raro",1)))))</f>
        <v>0</v>
      </c>
      <c r="N392" s="31" t="b">
        <f>IF('EVALUACIÓN 19-21'!Q399="Severo",5,IF('EVALUACIÓN 19-21'!Q399="Mayor",4,IF('EVALUACIÓN 19-21'!Q399="Moderado",3,IF('EVALUACIÓN 19-21'!Q399="Menor",2,IF('EVALUACIÓN 19-21'!Q399="Insignificante",1)))))</f>
        <v>0</v>
      </c>
      <c r="O392" s="31" t="str">
        <f t="shared" si="25"/>
        <v>FALSOFALSO</v>
      </c>
      <c r="Q392" s="31" t="b">
        <f>IF('EVALUACIÓN 19-21'!W399="Casi Seguro",5,IF('EVALUACIÓN 19-21'!W399="Probable",4,IF('EVALUACIÓN 19-21'!W399="Posible",3,IF('EVALUACIÓN 19-21'!W399="Improbable",2,IF('EVALUACIÓN 19-21'!W399="Raro",1)))))</f>
        <v>0</v>
      </c>
      <c r="R392" s="31" t="b">
        <f>IF('EVALUACIÓN 19-21'!X399="Severo",5,IF('EVALUACIÓN 19-21'!X399="Mayor",4,IF('EVALUACIÓN 19-21'!X399="Moderado",3,IF('EVALUACIÓN 19-21'!X399="Menor",2,IF('EVALUACIÓN 19-21'!X399="Insignificante",1)))))</f>
        <v>0</v>
      </c>
      <c r="S392" s="31" t="str">
        <f t="shared" si="26"/>
        <v>FALSOFALSO</v>
      </c>
      <c r="U392" s="31" t="b">
        <f>IF('EVALUACIÓN 22'!O399="Casi Seguro",5,IF('EVALUACIÓN 22'!O399="Probable",4,IF('EVALUACIÓN 22'!O399="Posible",3,IF('EVALUACIÓN 22'!O399="Improbable",2,IF('EVALUACIÓN 22'!O399="Raro",1)))))</f>
        <v>0</v>
      </c>
      <c r="V392" s="31" t="b">
        <f>IF('EVALUACIÓN 22'!P399="Severo",5,IF('EVALUACIÓN 22'!P399="Mayor",4,IF('EVALUACIÓN 22'!P399="Moderado",3,IF('EVALUACIÓN 22'!P399="Menor",2,IF('EVALUACIÓN 22'!P399="Insignificante",1)))))</f>
        <v>0</v>
      </c>
      <c r="W392" s="31" t="str">
        <f t="shared" si="27"/>
        <v>FALSOFALSO</v>
      </c>
    </row>
    <row r="393" spans="9:23" x14ac:dyDescent="0.2">
      <c r="I393" s="31" t="b">
        <f>IF('EVALUACIÓN 19-21'!I400="Casi Seguro",5,IF('EVALUACIÓN 19-21'!I400="Probable",4,IF('EVALUACIÓN 19-21'!I400="Posible",3,IF('EVALUACIÓN 19-21'!I400="Improbable",2,IF('EVALUACIÓN 19-21'!I400="Raro",1)))))</f>
        <v>0</v>
      </c>
      <c r="J393" s="31" t="b">
        <f>IF('EVALUACIÓN 19-21'!J400="Severo",5,IF('EVALUACIÓN 19-21'!J400="Mayor",4,IF('EVALUACIÓN 19-21'!J400="Moderado",3,IF('EVALUACIÓN 19-21'!J400="Menor",2,IF('EVALUACIÓN 19-21'!J400="Insignificante",1)))))</f>
        <v>0</v>
      </c>
      <c r="K393" s="31" t="str">
        <f t="shared" si="24"/>
        <v>FALSOFALSO</v>
      </c>
      <c r="L393" s="32"/>
      <c r="M393" s="31" t="b">
        <f>IF('EVALUACIÓN 19-21'!P400="Casi Seguro",5,IF('EVALUACIÓN 19-21'!P400="Probable",4,IF('EVALUACIÓN 19-21'!P400="Posible",3,IF('EVALUACIÓN 19-21'!P400="Improbable",2,IF('EVALUACIÓN 19-21'!P400="Raro",1)))))</f>
        <v>0</v>
      </c>
      <c r="N393" s="31" t="b">
        <f>IF('EVALUACIÓN 19-21'!Q400="Severo",5,IF('EVALUACIÓN 19-21'!Q400="Mayor",4,IF('EVALUACIÓN 19-21'!Q400="Moderado",3,IF('EVALUACIÓN 19-21'!Q400="Menor",2,IF('EVALUACIÓN 19-21'!Q400="Insignificante",1)))))</f>
        <v>0</v>
      </c>
      <c r="O393" s="31" t="str">
        <f t="shared" si="25"/>
        <v>FALSOFALSO</v>
      </c>
      <c r="Q393" s="31" t="b">
        <f>IF('EVALUACIÓN 19-21'!W400="Casi Seguro",5,IF('EVALUACIÓN 19-21'!W400="Probable",4,IF('EVALUACIÓN 19-21'!W400="Posible",3,IF('EVALUACIÓN 19-21'!W400="Improbable",2,IF('EVALUACIÓN 19-21'!W400="Raro",1)))))</f>
        <v>0</v>
      </c>
      <c r="R393" s="31" t="b">
        <f>IF('EVALUACIÓN 19-21'!X400="Severo",5,IF('EVALUACIÓN 19-21'!X400="Mayor",4,IF('EVALUACIÓN 19-21'!X400="Moderado",3,IF('EVALUACIÓN 19-21'!X400="Menor",2,IF('EVALUACIÓN 19-21'!X400="Insignificante",1)))))</f>
        <v>0</v>
      </c>
      <c r="S393" s="31" t="str">
        <f t="shared" si="26"/>
        <v>FALSOFALSO</v>
      </c>
      <c r="U393" s="31" t="b">
        <f>IF('EVALUACIÓN 22'!O400="Casi Seguro",5,IF('EVALUACIÓN 22'!O400="Probable",4,IF('EVALUACIÓN 22'!O400="Posible",3,IF('EVALUACIÓN 22'!O400="Improbable",2,IF('EVALUACIÓN 22'!O400="Raro",1)))))</f>
        <v>0</v>
      </c>
      <c r="V393" s="31" t="b">
        <f>IF('EVALUACIÓN 22'!P400="Severo",5,IF('EVALUACIÓN 22'!P400="Mayor",4,IF('EVALUACIÓN 22'!P400="Moderado",3,IF('EVALUACIÓN 22'!P400="Menor",2,IF('EVALUACIÓN 22'!P400="Insignificante",1)))))</f>
        <v>0</v>
      </c>
      <c r="W393" s="31" t="str">
        <f t="shared" si="27"/>
        <v>FALSOFALSO</v>
      </c>
    </row>
    <row r="394" spans="9:23" x14ac:dyDescent="0.2">
      <c r="I394" s="31" t="b">
        <f>IF('EVALUACIÓN 19-21'!I401="Casi Seguro",5,IF('EVALUACIÓN 19-21'!I401="Probable",4,IF('EVALUACIÓN 19-21'!I401="Posible",3,IF('EVALUACIÓN 19-21'!I401="Improbable",2,IF('EVALUACIÓN 19-21'!I401="Raro",1)))))</f>
        <v>0</v>
      </c>
      <c r="J394" s="31" t="b">
        <f>IF('EVALUACIÓN 19-21'!J401="Severo",5,IF('EVALUACIÓN 19-21'!J401="Mayor",4,IF('EVALUACIÓN 19-21'!J401="Moderado",3,IF('EVALUACIÓN 19-21'!J401="Menor",2,IF('EVALUACIÓN 19-21'!J401="Insignificante",1)))))</f>
        <v>0</v>
      </c>
      <c r="K394" s="31" t="str">
        <f t="shared" si="24"/>
        <v>FALSOFALSO</v>
      </c>
      <c r="L394" s="32"/>
      <c r="M394" s="31" t="b">
        <f>IF('EVALUACIÓN 19-21'!P401="Casi Seguro",5,IF('EVALUACIÓN 19-21'!P401="Probable",4,IF('EVALUACIÓN 19-21'!P401="Posible",3,IF('EVALUACIÓN 19-21'!P401="Improbable",2,IF('EVALUACIÓN 19-21'!P401="Raro",1)))))</f>
        <v>0</v>
      </c>
      <c r="N394" s="31" t="b">
        <f>IF('EVALUACIÓN 19-21'!Q401="Severo",5,IF('EVALUACIÓN 19-21'!Q401="Mayor",4,IF('EVALUACIÓN 19-21'!Q401="Moderado",3,IF('EVALUACIÓN 19-21'!Q401="Menor",2,IF('EVALUACIÓN 19-21'!Q401="Insignificante",1)))))</f>
        <v>0</v>
      </c>
      <c r="O394" s="31" t="str">
        <f t="shared" si="25"/>
        <v>FALSOFALSO</v>
      </c>
      <c r="Q394" s="31" t="b">
        <f>IF('EVALUACIÓN 19-21'!W401="Casi Seguro",5,IF('EVALUACIÓN 19-21'!W401="Probable",4,IF('EVALUACIÓN 19-21'!W401="Posible",3,IF('EVALUACIÓN 19-21'!W401="Improbable",2,IF('EVALUACIÓN 19-21'!W401="Raro",1)))))</f>
        <v>0</v>
      </c>
      <c r="R394" s="31" t="b">
        <f>IF('EVALUACIÓN 19-21'!X401="Severo",5,IF('EVALUACIÓN 19-21'!X401="Mayor",4,IF('EVALUACIÓN 19-21'!X401="Moderado",3,IF('EVALUACIÓN 19-21'!X401="Menor",2,IF('EVALUACIÓN 19-21'!X401="Insignificante",1)))))</f>
        <v>0</v>
      </c>
      <c r="S394" s="31" t="str">
        <f t="shared" si="26"/>
        <v>FALSOFALSO</v>
      </c>
      <c r="U394" s="31" t="b">
        <f>IF('EVALUACIÓN 22'!O401="Casi Seguro",5,IF('EVALUACIÓN 22'!O401="Probable",4,IF('EVALUACIÓN 22'!O401="Posible",3,IF('EVALUACIÓN 22'!O401="Improbable",2,IF('EVALUACIÓN 22'!O401="Raro",1)))))</f>
        <v>0</v>
      </c>
      <c r="V394" s="31" t="b">
        <f>IF('EVALUACIÓN 22'!P401="Severo",5,IF('EVALUACIÓN 22'!P401="Mayor",4,IF('EVALUACIÓN 22'!P401="Moderado",3,IF('EVALUACIÓN 22'!P401="Menor",2,IF('EVALUACIÓN 22'!P401="Insignificante",1)))))</f>
        <v>0</v>
      </c>
      <c r="W394" s="31" t="str">
        <f t="shared" si="27"/>
        <v>FALSOFALSO</v>
      </c>
    </row>
    <row r="395" spans="9:23" x14ac:dyDescent="0.2">
      <c r="I395" s="31" t="b">
        <f>IF('EVALUACIÓN 19-21'!I402="Casi Seguro",5,IF('EVALUACIÓN 19-21'!I402="Probable",4,IF('EVALUACIÓN 19-21'!I402="Posible",3,IF('EVALUACIÓN 19-21'!I402="Improbable",2,IF('EVALUACIÓN 19-21'!I402="Raro",1)))))</f>
        <v>0</v>
      </c>
      <c r="J395" s="31" t="b">
        <f>IF('EVALUACIÓN 19-21'!J402="Severo",5,IF('EVALUACIÓN 19-21'!J402="Mayor",4,IF('EVALUACIÓN 19-21'!J402="Moderado",3,IF('EVALUACIÓN 19-21'!J402="Menor",2,IF('EVALUACIÓN 19-21'!J402="Insignificante",1)))))</f>
        <v>0</v>
      </c>
      <c r="K395" s="31" t="str">
        <f t="shared" si="24"/>
        <v>FALSOFALSO</v>
      </c>
      <c r="L395" s="32"/>
      <c r="M395" s="31" t="b">
        <f>IF('EVALUACIÓN 19-21'!P402="Casi Seguro",5,IF('EVALUACIÓN 19-21'!P402="Probable",4,IF('EVALUACIÓN 19-21'!P402="Posible",3,IF('EVALUACIÓN 19-21'!P402="Improbable",2,IF('EVALUACIÓN 19-21'!P402="Raro",1)))))</f>
        <v>0</v>
      </c>
      <c r="N395" s="31" t="b">
        <f>IF('EVALUACIÓN 19-21'!Q402="Severo",5,IF('EVALUACIÓN 19-21'!Q402="Mayor",4,IF('EVALUACIÓN 19-21'!Q402="Moderado",3,IF('EVALUACIÓN 19-21'!Q402="Menor",2,IF('EVALUACIÓN 19-21'!Q402="Insignificante",1)))))</f>
        <v>0</v>
      </c>
      <c r="O395" s="31" t="str">
        <f t="shared" si="25"/>
        <v>FALSOFALSO</v>
      </c>
      <c r="Q395" s="31" t="b">
        <f>IF('EVALUACIÓN 19-21'!W402="Casi Seguro",5,IF('EVALUACIÓN 19-21'!W402="Probable",4,IF('EVALUACIÓN 19-21'!W402="Posible",3,IF('EVALUACIÓN 19-21'!W402="Improbable",2,IF('EVALUACIÓN 19-21'!W402="Raro",1)))))</f>
        <v>0</v>
      </c>
      <c r="R395" s="31" t="b">
        <f>IF('EVALUACIÓN 19-21'!X402="Severo",5,IF('EVALUACIÓN 19-21'!X402="Mayor",4,IF('EVALUACIÓN 19-21'!X402="Moderado",3,IF('EVALUACIÓN 19-21'!X402="Menor",2,IF('EVALUACIÓN 19-21'!X402="Insignificante",1)))))</f>
        <v>0</v>
      </c>
      <c r="S395" s="31" t="str">
        <f t="shared" si="26"/>
        <v>FALSOFALSO</v>
      </c>
      <c r="U395" s="31" t="b">
        <f>IF('EVALUACIÓN 22'!O402="Casi Seguro",5,IF('EVALUACIÓN 22'!O402="Probable",4,IF('EVALUACIÓN 22'!O402="Posible",3,IF('EVALUACIÓN 22'!O402="Improbable",2,IF('EVALUACIÓN 22'!O402="Raro",1)))))</f>
        <v>0</v>
      </c>
      <c r="V395" s="31" t="b">
        <f>IF('EVALUACIÓN 22'!P402="Severo",5,IF('EVALUACIÓN 22'!P402="Mayor",4,IF('EVALUACIÓN 22'!P402="Moderado",3,IF('EVALUACIÓN 22'!P402="Menor",2,IF('EVALUACIÓN 22'!P402="Insignificante",1)))))</f>
        <v>0</v>
      </c>
      <c r="W395" s="31" t="str">
        <f t="shared" si="27"/>
        <v>FALSOFALSO</v>
      </c>
    </row>
    <row r="396" spans="9:23" x14ac:dyDescent="0.2">
      <c r="I396" s="31" t="b">
        <f>IF('EVALUACIÓN 19-21'!I403="Casi Seguro",5,IF('EVALUACIÓN 19-21'!I403="Probable",4,IF('EVALUACIÓN 19-21'!I403="Posible",3,IF('EVALUACIÓN 19-21'!I403="Improbable",2,IF('EVALUACIÓN 19-21'!I403="Raro",1)))))</f>
        <v>0</v>
      </c>
      <c r="J396" s="31" t="b">
        <f>IF('EVALUACIÓN 19-21'!J403="Severo",5,IF('EVALUACIÓN 19-21'!J403="Mayor",4,IF('EVALUACIÓN 19-21'!J403="Moderado",3,IF('EVALUACIÓN 19-21'!J403="Menor",2,IF('EVALUACIÓN 19-21'!J403="Insignificante",1)))))</f>
        <v>0</v>
      </c>
      <c r="K396" s="31" t="str">
        <f t="shared" si="24"/>
        <v>FALSOFALSO</v>
      </c>
      <c r="L396" s="32"/>
      <c r="M396" s="31" t="b">
        <f>IF('EVALUACIÓN 19-21'!P403="Casi Seguro",5,IF('EVALUACIÓN 19-21'!P403="Probable",4,IF('EVALUACIÓN 19-21'!P403="Posible",3,IF('EVALUACIÓN 19-21'!P403="Improbable",2,IF('EVALUACIÓN 19-21'!P403="Raro",1)))))</f>
        <v>0</v>
      </c>
      <c r="N396" s="31" t="b">
        <f>IF('EVALUACIÓN 19-21'!Q403="Severo",5,IF('EVALUACIÓN 19-21'!Q403="Mayor",4,IF('EVALUACIÓN 19-21'!Q403="Moderado",3,IF('EVALUACIÓN 19-21'!Q403="Menor",2,IF('EVALUACIÓN 19-21'!Q403="Insignificante",1)))))</f>
        <v>0</v>
      </c>
      <c r="O396" s="31" t="str">
        <f t="shared" si="25"/>
        <v>FALSOFALSO</v>
      </c>
      <c r="Q396" s="31" t="b">
        <f>IF('EVALUACIÓN 19-21'!W403="Casi Seguro",5,IF('EVALUACIÓN 19-21'!W403="Probable",4,IF('EVALUACIÓN 19-21'!W403="Posible",3,IF('EVALUACIÓN 19-21'!W403="Improbable",2,IF('EVALUACIÓN 19-21'!W403="Raro",1)))))</f>
        <v>0</v>
      </c>
      <c r="R396" s="31" t="b">
        <f>IF('EVALUACIÓN 19-21'!X403="Severo",5,IF('EVALUACIÓN 19-21'!X403="Mayor",4,IF('EVALUACIÓN 19-21'!X403="Moderado",3,IF('EVALUACIÓN 19-21'!X403="Menor",2,IF('EVALUACIÓN 19-21'!X403="Insignificante",1)))))</f>
        <v>0</v>
      </c>
      <c r="S396" s="31" t="str">
        <f t="shared" si="26"/>
        <v>FALSOFALSO</v>
      </c>
      <c r="U396" s="31" t="b">
        <f>IF('EVALUACIÓN 22'!O403="Casi Seguro",5,IF('EVALUACIÓN 22'!O403="Probable",4,IF('EVALUACIÓN 22'!O403="Posible",3,IF('EVALUACIÓN 22'!O403="Improbable",2,IF('EVALUACIÓN 22'!O403="Raro",1)))))</f>
        <v>0</v>
      </c>
      <c r="V396" s="31" t="b">
        <f>IF('EVALUACIÓN 22'!P403="Severo",5,IF('EVALUACIÓN 22'!P403="Mayor",4,IF('EVALUACIÓN 22'!P403="Moderado",3,IF('EVALUACIÓN 22'!P403="Menor",2,IF('EVALUACIÓN 22'!P403="Insignificante",1)))))</f>
        <v>0</v>
      </c>
      <c r="W396" s="31" t="str">
        <f t="shared" si="27"/>
        <v>FALSOFALSO</v>
      </c>
    </row>
    <row r="397" spans="9:23" x14ac:dyDescent="0.2">
      <c r="I397" s="31" t="b">
        <f>IF('EVALUACIÓN 19-21'!I404="Casi Seguro",5,IF('EVALUACIÓN 19-21'!I404="Probable",4,IF('EVALUACIÓN 19-21'!I404="Posible",3,IF('EVALUACIÓN 19-21'!I404="Improbable",2,IF('EVALUACIÓN 19-21'!I404="Raro",1)))))</f>
        <v>0</v>
      </c>
      <c r="J397" s="31" t="b">
        <f>IF('EVALUACIÓN 19-21'!J404="Severo",5,IF('EVALUACIÓN 19-21'!J404="Mayor",4,IF('EVALUACIÓN 19-21'!J404="Moderado",3,IF('EVALUACIÓN 19-21'!J404="Menor",2,IF('EVALUACIÓN 19-21'!J404="Insignificante",1)))))</f>
        <v>0</v>
      </c>
      <c r="K397" s="31" t="str">
        <f t="shared" si="24"/>
        <v>FALSOFALSO</v>
      </c>
      <c r="L397" s="32"/>
      <c r="M397" s="31" t="b">
        <f>IF('EVALUACIÓN 19-21'!P404="Casi Seguro",5,IF('EVALUACIÓN 19-21'!P404="Probable",4,IF('EVALUACIÓN 19-21'!P404="Posible",3,IF('EVALUACIÓN 19-21'!P404="Improbable",2,IF('EVALUACIÓN 19-21'!P404="Raro",1)))))</f>
        <v>0</v>
      </c>
      <c r="N397" s="31" t="b">
        <f>IF('EVALUACIÓN 19-21'!Q404="Severo",5,IF('EVALUACIÓN 19-21'!Q404="Mayor",4,IF('EVALUACIÓN 19-21'!Q404="Moderado",3,IF('EVALUACIÓN 19-21'!Q404="Menor",2,IF('EVALUACIÓN 19-21'!Q404="Insignificante",1)))))</f>
        <v>0</v>
      </c>
      <c r="O397" s="31" t="str">
        <f t="shared" si="25"/>
        <v>FALSOFALSO</v>
      </c>
      <c r="Q397" s="31" t="b">
        <f>IF('EVALUACIÓN 19-21'!W404="Casi Seguro",5,IF('EVALUACIÓN 19-21'!W404="Probable",4,IF('EVALUACIÓN 19-21'!W404="Posible",3,IF('EVALUACIÓN 19-21'!W404="Improbable",2,IF('EVALUACIÓN 19-21'!W404="Raro",1)))))</f>
        <v>0</v>
      </c>
      <c r="R397" s="31" t="b">
        <f>IF('EVALUACIÓN 19-21'!X404="Severo",5,IF('EVALUACIÓN 19-21'!X404="Mayor",4,IF('EVALUACIÓN 19-21'!X404="Moderado",3,IF('EVALUACIÓN 19-21'!X404="Menor",2,IF('EVALUACIÓN 19-21'!X404="Insignificante",1)))))</f>
        <v>0</v>
      </c>
      <c r="S397" s="31" t="str">
        <f t="shared" si="26"/>
        <v>FALSOFALSO</v>
      </c>
      <c r="U397" s="31" t="b">
        <f>IF('EVALUACIÓN 22'!O404="Casi Seguro",5,IF('EVALUACIÓN 22'!O404="Probable",4,IF('EVALUACIÓN 22'!O404="Posible",3,IF('EVALUACIÓN 22'!O404="Improbable",2,IF('EVALUACIÓN 22'!O404="Raro",1)))))</f>
        <v>0</v>
      </c>
      <c r="V397" s="31" t="b">
        <f>IF('EVALUACIÓN 22'!P404="Severo",5,IF('EVALUACIÓN 22'!P404="Mayor",4,IF('EVALUACIÓN 22'!P404="Moderado",3,IF('EVALUACIÓN 22'!P404="Menor",2,IF('EVALUACIÓN 22'!P404="Insignificante",1)))))</f>
        <v>0</v>
      </c>
      <c r="W397" s="31" t="str">
        <f t="shared" si="27"/>
        <v>FALSOFALSO</v>
      </c>
    </row>
    <row r="398" spans="9:23" x14ac:dyDescent="0.2">
      <c r="I398" s="31" t="b">
        <f>IF('EVALUACIÓN 19-21'!I405="Casi Seguro",5,IF('EVALUACIÓN 19-21'!I405="Probable",4,IF('EVALUACIÓN 19-21'!I405="Posible",3,IF('EVALUACIÓN 19-21'!I405="Improbable",2,IF('EVALUACIÓN 19-21'!I405="Raro",1)))))</f>
        <v>0</v>
      </c>
      <c r="J398" s="31" t="b">
        <f>IF('EVALUACIÓN 19-21'!J405="Severo",5,IF('EVALUACIÓN 19-21'!J405="Mayor",4,IF('EVALUACIÓN 19-21'!J405="Moderado",3,IF('EVALUACIÓN 19-21'!J405="Menor",2,IF('EVALUACIÓN 19-21'!J405="Insignificante",1)))))</f>
        <v>0</v>
      </c>
      <c r="K398" s="31" t="str">
        <f t="shared" si="24"/>
        <v>FALSOFALSO</v>
      </c>
      <c r="L398" s="32"/>
      <c r="M398" s="31" t="b">
        <f>IF('EVALUACIÓN 19-21'!P405="Casi Seguro",5,IF('EVALUACIÓN 19-21'!P405="Probable",4,IF('EVALUACIÓN 19-21'!P405="Posible",3,IF('EVALUACIÓN 19-21'!P405="Improbable",2,IF('EVALUACIÓN 19-21'!P405="Raro",1)))))</f>
        <v>0</v>
      </c>
      <c r="N398" s="31" t="b">
        <f>IF('EVALUACIÓN 19-21'!Q405="Severo",5,IF('EVALUACIÓN 19-21'!Q405="Mayor",4,IF('EVALUACIÓN 19-21'!Q405="Moderado",3,IF('EVALUACIÓN 19-21'!Q405="Menor",2,IF('EVALUACIÓN 19-21'!Q405="Insignificante",1)))))</f>
        <v>0</v>
      </c>
      <c r="O398" s="31" t="str">
        <f t="shared" si="25"/>
        <v>FALSOFALSO</v>
      </c>
      <c r="Q398" s="31" t="b">
        <f>IF('EVALUACIÓN 19-21'!W405="Casi Seguro",5,IF('EVALUACIÓN 19-21'!W405="Probable",4,IF('EVALUACIÓN 19-21'!W405="Posible",3,IF('EVALUACIÓN 19-21'!W405="Improbable",2,IF('EVALUACIÓN 19-21'!W405="Raro",1)))))</f>
        <v>0</v>
      </c>
      <c r="R398" s="31" t="b">
        <f>IF('EVALUACIÓN 19-21'!X405="Severo",5,IF('EVALUACIÓN 19-21'!X405="Mayor",4,IF('EVALUACIÓN 19-21'!X405="Moderado",3,IF('EVALUACIÓN 19-21'!X405="Menor",2,IF('EVALUACIÓN 19-21'!X405="Insignificante",1)))))</f>
        <v>0</v>
      </c>
      <c r="S398" s="31" t="str">
        <f t="shared" si="26"/>
        <v>FALSOFALSO</v>
      </c>
      <c r="U398" s="31" t="b">
        <f>IF('EVALUACIÓN 22'!O405="Casi Seguro",5,IF('EVALUACIÓN 22'!O405="Probable",4,IF('EVALUACIÓN 22'!O405="Posible",3,IF('EVALUACIÓN 22'!O405="Improbable",2,IF('EVALUACIÓN 22'!O405="Raro",1)))))</f>
        <v>0</v>
      </c>
      <c r="V398" s="31" t="b">
        <f>IF('EVALUACIÓN 22'!P405="Severo",5,IF('EVALUACIÓN 22'!P405="Mayor",4,IF('EVALUACIÓN 22'!P405="Moderado",3,IF('EVALUACIÓN 22'!P405="Menor",2,IF('EVALUACIÓN 22'!P405="Insignificante",1)))))</f>
        <v>0</v>
      </c>
      <c r="W398" s="31" t="str">
        <f t="shared" si="27"/>
        <v>FALSOFALSO</v>
      </c>
    </row>
    <row r="399" spans="9:23" x14ac:dyDescent="0.2">
      <c r="I399" s="31" t="b">
        <f>IF('EVALUACIÓN 19-21'!I406="Casi Seguro",5,IF('EVALUACIÓN 19-21'!I406="Probable",4,IF('EVALUACIÓN 19-21'!I406="Posible",3,IF('EVALUACIÓN 19-21'!I406="Improbable",2,IF('EVALUACIÓN 19-21'!I406="Raro",1)))))</f>
        <v>0</v>
      </c>
      <c r="J399" s="31" t="b">
        <f>IF('EVALUACIÓN 19-21'!J406="Severo",5,IF('EVALUACIÓN 19-21'!J406="Mayor",4,IF('EVALUACIÓN 19-21'!J406="Moderado",3,IF('EVALUACIÓN 19-21'!J406="Menor",2,IF('EVALUACIÓN 19-21'!J406="Insignificante",1)))))</f>
        <v>0</v>
      </c>
      <c r="K399" s="31" t="str">
        <f t="shared" si="24"/>
        <v>FALSOFALSO</v>
      </c>
      <c r="L399" s="32"/>
      <c r="M399" s="31" t="b">
        <f>IF('EVALUACIÓN 19-21'!P406="Casi Seguro",5,IF('EVALUACIÓN 19-21'!P406="Probable",4,IF('EVALUACIÓN 19-21'!P406="Posible",3,IF('EVALUACIÓN 19-21'!P406="Improbable",2,IF('EVALUACIÓN 19-21'!P406="Raro",1)))))</f>
        <v>0</v>
      </c>
      <c r="N399" s="31" t="b">
        <f>IF('EVALUACIÓN 19-21'!Q406="Severo",5,IF('EVALUACIÓN 19-21'!Q406="Mayor",4,IF('EVALUACIÓN 19-21'!Q406="Moderado",3,IF('EVALUACIÓN 19-21'!Q406="Menor",2,IF('EVALUACIÓN 19-21'!Q406="Insignificante",1)))))</f>
        <v>0</v>
      </c>
      <c r="O399" s="31" t="str">
        <f t="shared" si="25"/>
        <v>FALSOFALSO</v>
      </c>
      <c r="Q399" s="31" t="b">
        <f>IF('EVALUACIÓN 19-21'!W406="Casi Seguro",5,IF('EVALUACIÓN 19-21'!W406="Probable",4,IF('EVALUACIÓN 19-21'!W406="Posible",3,IF('EVALUACIÓN 19-21'!W406="Improbable",2,IF('EVALUACIÓN 19-21'!W406="Raro",1)))))</f>
        <v>0</v>
      </c>
      <c r="R399" s="31" t="b">
        <f>IF('EVALUACIÓN 19-21'!X406="Severo",5,IF('EVALUACIÓN 19-21'!X406="Mayor",4,IF('EVALUACIÓN 19-21'!X406="Moderado",3,IF('EVALUACIÓN 19-21'!X406="Menor",2,IF('EVALUACIÓN 19-21'!X406="Insignificante",1)))))</f>
        <v>0</v>
      </c>
      <c r="S399" s="31" t="str">
        <f t="shared" si="26"/>
        <v>FALSOFALSO</v>
      </c>
      <c r="U399" s="31" t="b">
        <f>IF('EVALUACIÓN 22'!O406="Casi Seguro",5,IF('EVALUACIÓN 22'!O406="Probable",4,IF('EVALUACIÓN 22'!O406="Posible",3,IF('EVALUACIÓN 22'!O406="Improbable",2,IF('EVALUACIÓN 22'!O406="Raro",1)))))</f>
        <v>0</v>
      </c>
      <c r="V399" s="31" t="b">
        <f>IF('EVALUACIÓN 22'!P406="Severo",5,IF('EVALUACIÓN 22'!P406="Mayor",4,IF('EVALUACIÓN 22'!P406="Moderado",3,IF('EVALUACIÓN 22'!P406="Menor",2,IF('EVALUACIÓN 22'!P406="Insignificante",1)))))</f>
        <v>0</v>
      </c>
      <c r="W399" s="31" t="str">
        <f t="shared" si="27"/>
        <v>FALSOFALSO</v>
      </c>
    </row>
    <row r="400" spans="9:23" x14ac:dyDescent="0.2">
      <c r="I400" s="31" t="b">
        <f>IF('EVALUACIÓN 19-21'!I407="Casi Seguro",5,IF('EVALUACIÓN 19-21'!I407="Probable",4,IF('EVALUACIÓN 19-21'!I407="Posible",3,IF('EVALUACIÓN 19-21'!I407="Improbable",2,IF('EVALUACIÓN 19-21'!I407="Raro",1)))))</f>
        <v>0</v>
      </c>
      <c r="J400" s="31" t="b">
        <f>IF('EVALUACIÓN 19-21'!J407="Severo",5,IF('EVALUACIÓN 19-21'!J407="Mayor",4,IF('EVALUACIÓN 19-21'!J407="Moderado",3,IF('EVALUACIÓN 19-21'!J407="Menor",2,IF('EVALUACIÓN 19-21'!J407="Insignificante",1)))))</f>
        <v>0</v>
      </c>
      <c r="K400" s="31" t="str">
        <f t="shared" si="24"/>
        <v>FALSOFALSO</v>
      </c>
      <c r="L400" s="32"/>
      <c r="M400" s="31" t="b">
        <f>IF('EVALUACIÓN 19-21'!P407="Casi Seguro",5,IF('EVALUACIÓN 19-21'!P407="Probable",4,IF('EVALUACIÓN 19-21'!P407="Posible",3,IF('EVALUACIÓN 19-21'!P407="Improbable",2,IF('EVALUACIÓN 19-21'!P407="Raro",1)))))</f>
        <v>0</v>
      </c>
      <c r="N400" s="31" t="b">
        <f>IF('EVALUACIÓN 19-21'!Q407="Severo",5,IF('EVALUACIÓN 19-21'!Q407="Mayor",4,IF('EVALUACIÓN 19-21'!Q407="Moderado",3,IF('EVALUACIÓN 19-21'!Q407="Menor",2,IF('EVALUACIÓN 19-21'!Q407="Insignificante",1)))))</f>
        <v>0</v>
      </c>
      <c r="O400" s="31" t="str">
        <f t="shared" si="25"/>
        <v>FALSOFALSO</v>
      </c>
      <c r="Q400" s="31" t="b">
        <f>IF('EVALUACIÓN 19-21'!W407="Casi Seguro",5,IF('EVALUACIÓN 19-21'!W407="Probable",4,IF('EVALUACIÓN 19-21'!W407="Posible",3,IF('EVALUACIÓN 19-21'!W407="Improbable",2,IF('EVALUACIÓN 19-21'!W407="Raro",1)))))</f>
        <v>0</v>
      </c>
      <c r="R400" s="31" t="b">
        <f>IF('EVALUACIÓN 19-21'!X407="Severo",5,IF('EVALUACIÓN 19-21'!X407="Mayor",4,IF('EVALUACIÓN 19-21'!X407="Moderado",3,IF('EVALUACIÓN 19-21'!X407="Menor",2,IF('EVALUACIÓN 19-21'!X407="Insignificante",1)))))</f>
        <v>0</v>
      </c>
      <c r="S400" s="31" t="str">
        <f t="shared" si="26"/>
        <v>FALSOFALSO</v>
      </c>
      <c r="U400" s="31" t="b">
        <f>IF('EVALUACIÓN 22'!O407="Casi Seguro",5,IF('EVALUACIÓN 22'!O407="Probable",4,IF('EVALUACIÓN 22'!O407="Posible",3,IF('EVALUACIÓN 22'!O407="Improbable",2,IF('EVALUACIÓN 22'!O407="Raro",1)))))</f>
        <v>0</v>
      </c>
      <c r="V400" s="31" t="b">
        <f>IF('EVALUACIÓN 22'!P407="Severo",5,IF('EVALUACIÓN 22'!P407="Mayor",4,IF('EVALUACIÓN 22'!P407="Moderado",3,IF('EVALUACIÓN 22'!P407="Menor",2,IF('EVALUACIÓN 22'!P407="Insignificante",1)))))</f>
        <v>0</v>
      </c>
      <c r="W400" s="31" t="str">
        <f t="shared" si="27"/>
        <v>FALSOFALSO</v>
      </c>
    </row>
    <row r="401" spans="9:23" x14ac:dyDescent="0.2">
      <c r="I401" s="31" t="b">
        <f>IF('EVALUACIÓN 19-21'!I408="Casi Seguro",5,IF('EVALUACIÓN 19-21'!I408="Probable",4,IF('EVALUACIÓN 19-21'!I408="Posible",3,IF('EVALUACIÓN 19-21'!I408="Improbable",2,IF('EVALUACIÓN 19-21'!I408="Raro",1)))))</f>
        <v>0</v>
      </c>
      <c r="J401" s="31" t="b">
        <f>IF('EVALUACIÓN 19-21'!J408="Severo",5,IF('EVALUACIÓN 19-21'!J408="Mayor",4,IF('EVALUACIÓN 19-21'!J408="Moderado",3,IF('EVALUACIÓN 19-21'!J408="Menor",2,IF('EVALUACIÓN 19-21'!J408="Insignificante",1)))))</f>
        <v>0</v>
      </c>
      <c r="K401" s="31" t="str">
        <f t="shared" si="24"/>
        <v>FALSOFALSO</v>
      </c>
      <c r="L401" s="32"/>
      <c r="M401" s="31" t="b">
        <f>IF('EVALUACIÓN 19-21'!P408="Casi Seguro",5,IF('EVALUACIÓN 19-21'!P408="Probable",4,IF('EVALUACIÓN 19-21'!P408="Posible",3,IF('EVALUACIÓN 19-21'!P408="Improbable",2,IF('EVALUACIÓN 19-21'!P408="Raro",1)))))</f>
        <v>0</v>
      </c>
      <c r="N401" s="31" t="b">
        <f>IF('EVALUACIÓN 19-21'!Q408="Severo",5,IF('EVALUACIÓN 19-21'!Q408="Mayor",4,IF('EVALUACIÓN 19-21'!Q408="Moderado",3,IF('EVALUACIÓN 19-21'!Q408="Menor",2,IF('EVALUACIÓN 19-21'!Q408="Insignificante",1)))))</f>
        <v>0</v>
      </c>
      <c r="O401" s="31" t="str">
        <f t="shared" si="25"/>
        <v>FALSOFALSO</v>
      </c>
      <c r="Q401" s="31" t="b">
        <f>IF('EVALUACIÓN 19-21'!W408="Casi Seguro",5,IF('EVALUACIÓN 19-21'!W408="Probable",4,IF('EVALUACIÓN 19-21'!W408="Posible",3,IF('EVALUACIÓN 19-21'!W408="Improbable",2,IF('EVALUACIÓN 19-21'!W408="Raro",1)))))</f>
        <v>0</v>
      </c>
      <c r="R401" s="31" t="b">
        <f>IF('EVALUACIÓN 19-21'!X408="Severo",5,IF('EVALUACIÓN 19-21'!X408="Mayor",4,IF('EVALUACIÓN 19-21'!X408="Moderado",3,IF('EVALUACIÓN 19-21'!X408="Menor",2,IF('EVALUACIÓN 19-21'!X408="Insignificante",1)))))</f>
        <v>0</v>
      </c>
      <c r="S401" s="31" t="str">
        <f t="shared" si="26"/>
        <v>FALSOFALSO</v>
      </c>
      <c r="U401" s="31" t="b">
        <f>IF('EVALUACIÓN 22'!O408="Casi Seguro",5,IF('EVALUACIÓN 22'!O408="Probable",4,IF('EVALUACIÓN 22'!O408="Posible",3,IF('EVALUACIÓN 22'!O408="Improbable",2,IF('EVALUACIÓN 22'!O408="Raro",1)))))</f>
        <v>0</v>
      </c>
      <c r="V401" s="31" t="b">
        <f>IF('EVALUACIÓN 22'!P408="Severo",5,IF('EVALUACIÓN 22'!P408="Mayor",4,IF('EVALUACIÓN 22'!P408="Moderado",3,IF('EVALUACIÓN 22'!P408="Menor",2,IF('EVALUACIÓN 22'!P408="Insignificante",1)))))</f>
        <v>0</v>
      </c>
      <c r="W401" s="31" t="str">
        <f t="shared" si="27"/>
        <v>FALSOFALSO</v>
      </c>
    </row>
    <row r="402" spans="9:23" x14ac:dyDescent="0.2">
      <c r="I402" s="31" t="b">
        <f>IF('EVALUACIÓN 19-21'!I409="Casi Seguro",5,IF('EVALUACIÓN 19-21'!I409="Probable",4,IF('EVALUACIÓN 19-21'!I409="Posible",3,IF('EVALUACIÓN 19-21'!I409="Improbable",2,IF('EVALUACIÓN 19-21'!I409="Raro",1)))))</f>
        <v>0</v>
      </c>
      <c r="J402" s="31" t="b">
        <f>IF('EVALUACIÓN 19-21'!J409="Severo",5,IF('EVALUACIÓN 19-21'!J409="Mayor",4,IF('EVALUACIÓN 19-21'!J409="Moderado",3,IF('EVALUACIÓN 19-21'!J409="Menor",2,IF('EVALUACIÓN 19-21'!J409="Insignificante",1)))))</f>
        <v>0</v>
      </c>
      <c r="K402" s="31" t="str">
        <f t="shared" si="24"/>
        <v>FALSOFALSO</v>
      </c>
      <c r="L402" s="32"/>
      <c r="M402" s="31" t="b">
        <f>IF('EVALUACIÓN 19-21'!P409="Casi Seguro",5,IF('EVALUACIÓN 19-21'!P409="Probable",4,IF('EVALUACIÓN 19-21'!P409="Posible",3,IF('EVALUACIÓN 19-21'!P409="Improbable",2,IF('EVALUACIÓN 19-21'!P409="Raro",1)))))</f>
        <v>0</v>
      </c>
      <c r="N402" s="31" t="b">
        <f>IF('EVALUACIÓN 19-21'!Q409="Severo",5,IF('EVALUACIÓN 19-21'!Q409="Mayor",4,IF('EVALUACIÓN 19-21'!Q409="Moderado",3,IF('EVALUACIÓN 19-21'!Q409="Menor",2,IF('EVALUACIÓN 19-21'!Q409="Insignificante",1)))))</f>
        <v>0</v>
      </c>
      <c r="O402" s="31" t="str">
        <f t="shared" si="25"/>
        <v>FALSOFALSO</v>
      </c>
      <c r="Q402" s="31" t="b">
        <f>IF('EVALUACIÓN 19-21'!W409="Casi Seguro",5,IF('EVALUACIÓN 19-21'!W409="Probable",4,IF('EVALUACIÓN 19-21'!W409="Posible",3,IF('EVALUACIÓN 19-21'!W409="Improbable",2,IF('EVALUACIÓN 19-21'!W409="Raro",1)))))</f>
        <v>0</v>
      </c>
      <c r="R402" s="31" t="b">
        <f>IF('EVALUACIÓN 19-21'!X409="Severo",5,IF('EVALUACIÓN 19-21'!X409="Mayor",4,IF('EVALUACIÓN 19-21'!X409="Moderado",3,IF('EVALUACIÓN 19-21'!X409="Menor",2,IF('EVALUACIÓN 19-21'!X409="Insignificante",1)))))</f>
        <v>0</v>
      </c>
      <c r="S402" s="31" t="str">
        <f t="shared" si="26"/>
        <v>FALSOFALSO</v>
      </c>
      <c r="U402" s="31" t="b">
        <f>IF('EVALUACIÓN 22'!O409="Casi Seguro",5,IF('EVALUACIÓN 22'!O409="Probable",4,IF('EVALUACIÓN 22'!O409="Posible",3,IF('EVALUACIÓN 22'!O409="Improbable",2,IF('EVALUACIÓN 22'!O409="Raro",1)))))</f>
        <v>0</v>
      </c>
      <c r="V402" s="31" t="b">
        <f>IF('EVALUACIÓN 22'!P409="Severo",5,IF('EVALUACIÓN 22'!P409="Mayor",4,IF('EVALUACIÓN 22'!P409="Moderado",3,IF('EVALUACIÓN 22'!P409="Menor",2,IF('EVALUACIÓN 22'!P409="Insignificante",1)))))</f>
        <v>0</v>
      </c>
      <c r="W402" s="31" t="str">
        <f t="shared" si="27"/>
        <v>FALSOFALSO</v>
      </c>
    </row>
    <row r="403" spans="9:23" x14ac:dyDescent="0.2">
      <c r="I403" s="31" t="b">
        <f>IF('EVALUACIÓN 19-21'!I410="Casi Seguro",5,IF('EVALUACIÓN 19-21'!I410="Probable",4,IF('EVALUACIÓN 19-21'!I410="Posible",3,IF('EVALUACIÓN 19-21'!I410="Improbable",2,IF('EVALUACIÓN 19-21'!I410="Raro",1)))))</f>
        <v>0</v>
      </c>
      <c r="J403" s="31" t="b">
        <f>IF('EVALUACIÓN 19-21'!J410="Severo",5,IF('EVALUACIÓN 19-21'!J410="Mayor",4,IF('EVALUACIÓN 19-21'!J410="Moderado",3,IF('EVALUACIÓN 19-21'!J410="Menor",2,IF('EVALUACIÓN 19-21'!J410="Insignificante",1)))))</f>
        <v>0</v>
      </c>
      <c r="K403" s="31" t="str">
        <f t="shared" si="24"/>
        <v>FALSOFALSO</v>
      </c>
      <c r="L403" s="32"/>
      <c r="M403" s="31" t="b">
        <f>IF('EVALUACIÓN 19-21'!P410="Casi Seguro",5,IF('EVALUACIÓN 19-21'!P410="Probable",4,IF('EVALUACIÓN 19-21'!P410="Posible",3,IF('EVALUACIÓN 19-21'!P410="Improbable",2,IF('EVALUACIÓN 19-21'!P410="Raro",1)))))</f>
        <v>0</v>
      </c>
      <c r="N403" s="31" t="b">
        <f>IF('EVALUACIÓN 19-21'!Q410="Severo",5,IF('EVALUACIÓN 19-21'!Q410="Mayor",4,IF('EVALUACIÓN 19-21'!Q410="Moderado",3,IF('EVALUACIÓN 19-21'!Q410="Menor",2,IF('EVALUACIÓN 19-21'!Q410="Insignificante",1)))))</f>
        <v>0</v>
      </c>
      <c r="O403" s="31" t="str">
        <f t="shared" si="25"/>
        <v>FALSOFALSO</v>
      </c>
      <c r="Q403" s="31" t="b">
        <f>IF('EVALUACIÓN 19-21'!W410="Casi Seguro",5,IF('EVALUACIÓN 19-21'!W410="Probable",4,IF('EVALUACIÓN 19-21'!W410="Posible",3,IF('EVALUACIÓN 19-21'!W410="Improbable",2,IF('EVALUACIÓN 19-21'!W410="Raro",1)))))</f>
        <v>0</v>
      </c>
      <c r="R403" s="31" t="b">
        <f>IF('EVALUACIÓN 19-21'!X410="Severo",5,IF('EVALUACIÓN 19-21'!X410="Mayor",4,IF('EVALUACIÓN 19-21'!X410="Moderado",3,IF('EVALUACIÓN 19-21'!X410="Menor",2,IF('EVALUACIÓN 19-21'!X410="Insignificante",1)))))</f>
        <v>0</v>
      </c>
      <c r="S403" s="31" t="str">
        <f t="shared" si="26"/>
        <v>FALSOFALSO</v>
      </c>
      <c r="U403" s="31" t="b">
        <f>IF('EVALUACIÓN 22'!O410="Casi Seguro",5,IF('EVALUACIÓN 22'!O410="Probable",4,IF('EVALUACIÓN 22'!O410="Posible",3,IF('EVALUACIÓN 22'!O410="Improbable",2,IF('EVALUACIÓN 22'!O410="Raro",1)))))</f>
        <v>0</v>
      </c>
      <c r="V403" s="31" t="b">
        <f>IF('EVALUACIÓN 22'!P410="Severo",5,IF('EVALUACIÓN 22'!P410="Mayor",4,IF('EVALUACIÓN 22'!P410="Moderado",3,IF('EVALUACIÓN 22'!P410="Menor",2,IF('EVALUACIÓN 22'!P410="Insignificante",1)))))</f>
        <v>0</v>
      </c>
      <c r="W403" s="31" t="str">
        <f t="shared" si="27"/>
        <v>FALSOFALSO</v>
      </c>
    </row>
    <row r="404" spans="9:23" x14ac:dyDescent="0.2">
      <c r="I404" s="31" t="b">
        <f>IF('EVALUACIÓN 19-21'!I411="Casi Seguro",5,IF('EVALUACIÓN 19-21'!I411="Probable",4,IF('EVALUACIÓN 19-21'!I411="Posible",3,IF('EVALUACIÓN 19-21'!I411="Improbable",2,IF('EVALUACIÓN 19-21'!I411="Raro",1)))))</f>
        <v>0</v>
      </c>
      <c r="J404" s="31" t="b">
        <f>IF('EVALUACIÓN 19-21'!J411="Severo",5,IF('EVALUACIÓN 19-21'!J411="Mayor",4,IF('EVALUACIÓN 19-21'!J411="Moderado",3,IF('EVALUACIÓN 19-21'!J411="Menor",2,IF('EVALUACIÓN 19-21'!J411="Insignificante",1)))))</f>
        <v>0</v>
      </c>
      <c r="K404" s="31" t="str">
        <f t="shared" si="24"/>
        <v>FALSOFALSO</v>
      </c>
      <c r="L404" s="32"/>
      <c r="M404" s="31" t="b">
        <f>IF('EVALUACIÓN 19-21'!P411="Casi Seguro",5,IF('EVALUACIÓN 19-21'!P411="Probable",4,IF('EVALUACIÓN 19-21'!P411="Posible",3,IF('EVALUACIÓN 19-21'!P411="Improbable",2,IF('EVALUACIÓN 19-21'!P411="Raro",1)))))</f>
        <v>0</v>
      </c>
      <c r="N404" s="31" t="b">
        <f>IF('EVALUACIÓN 19-21'!Q411="Severo",5,IF('EVALUACIÓN 19-21'!Q411="Mayor",4,IF('EVALUACIÓN 19-21'!Q411="Moderado",3,IF('EVALUACIÓN 19-21'!Q411="Menor",2,IF('EVALUACIÓN 19-21'!Q411="Insignificante",1)))))</f>
        <v>0</v>
      </c>
      <c r="O404" s="31" t="str">
        <f t="shared" si="25"/>
        <v>FALSOFALSO</v>
      </c>
      <c r="Q404" s="31" t="b">
        <f>IF('EVALUACIÓN 19-21'!W411="Casi Seguro",5,IF('EVALUACIÓN 19-21'!W411="Probable",4,IF('EVALUACIÓN 19-21'!W411="Posible",3,IF('EVALUACIÓN 19-21'!W411="Improbable",2,IF('EVALUACIÓN 19-21'!W411="Raro",1)))))</f>
        <v>0</v>
      </c>
      <c r="R404" s="31" t="b">
        <f>IF('EVALUACIÓN 19-21'!X411="Severo",5,IF('EVALUACIÓN 19-21'!X411="Mayor",4,IF('EVALUACIÓN 19-21'!X411="Moderado",3,IF('EVALUACIÓN 19-21'!X411="Menor",2,IF('EVALUACIÓN 19-21'!X411="Insignificante",1)))))</f>
        <v>0</v>
      </c>
      <c r="S404" s="31" t="str">
        <f t="shared" si="26"/>
        <v>FALSOFALSO</v>
      </c>
      <c r="U404" s="31" t="b">
        <f>IF('EVALUACIÓN 22'!O411="Casi Seguro",5,IF('EVALUACIÓN 22'!O411="Probable",4,IF('EVALUACIÓN 22'!O411="Posible",3,IF('EVALUACIÓN 22'!O411="Improbable",2,IF('EVALUACIÓN 22'!O411="Raro",1)))))</f>
        <v>0</v>
      </c>
      <c r="V404" s="31" t="b">
        <f>IF('EVALUACIÓN 22'!P411="Severo",5,IF('EVALUACIÓN 22'!P411="Mayor",4,IF('EVALUACIÓN 22'!P411="Moderado",3,IF('EVALUACIÓN 22'!P411="Menor",2,IF('EVALUACIÓN 22'!P411="Insignificante",1)))))</f>
        <v>0</v>
      </c>
      <c r="W404" s="31" t="str">
        <f t="shared" si="27"/>
        <v>FALSOFALSO</v>
      </c>
    </row>
    <row r="405" spans="9:23" x14ac:dyDescent="0.2">
      <c r="I405" s="31" t="b">
        <f>IF('EVALUACIÓN 19-21'!I412="Casi Seguro",5,IF('EVALUACIÓN 19-21'!I412="Probable",4,IF('EVALUACIÓN 19-21'!I412="Posible",3,IF('EVALUACIÓN 19-21'!I412="Improbable",2,IF('EVALUACIÓN 19-21'!I412="Raro",1)))))</f>
        <v>0</v>
      </c>
      <c r="J405" s="31" t="b">
        <f>IF('EVALUACIÓN 19-21'!J412="Severo",5,IF('EVALUACIÓN 19-21'!J412="Mayor",4,IF('EVALUACIÓN 19-21'!J412="Moderado",3,IF('EVALUACIÓN 19-21'!J412="Menor",2,IF('EVALUACIÓN 19-21'!J412="Insignificante",1)))))</f>
        <v>0</v>
      </c>
      <c r="K405" s="31" t="str">
        <f t="shared" si="24"/>
        <v>FALSOFALSO</v>
      </c>
      <c r="L405" s="32"/>
      <c r="M405" s="31" t="b">
        <f>IF('EVALUACIÓN 19-21'!P412="Casi Seguro",5,IF('EVALUACIÓN 19-21'!P412="Probable",4,IF('EVALUACIÓN 19-21'!P412="Posible",3,IF('EVALUACIÓN 19-21'!P412="Improbable",2,IF('EVALUACIÓN 19-21'!P412="Raro",1)))))</f>
        <v>0</v>
      </c>
      <c r="N405" s="31" t="b">
        <f>IF('EVALUACIÓN 19-21'!Q412="Severo",5,IF('EVALUACIÓN 19-21'!Q412="Mayor",4,IF('EVALUACIÓN 19-21'!Q412="Moderado",3,IF('EVALUACIÓN 19-21'!Q412="Menor",2,IF('EVALUACIÓN 19-21'!Q412="Insignificante",1)))))</f>
        <v>0</v>
      </c>
      <c r="O405" s="31" t="str">
        <f t="shared" si="25"/>
        <v>FALSOFALSO</v>
      </c>
      <c r="Q405" s="31" t="b">
        <f>IF('EVALUACIÓN 19-21'!W412="Casi Seguro",5,IF('EVALUACIÓN 19-21'!W412="Probable",4,IF('EVALUACIÓN 19-21'!W412="Posible",3,IF('EVALUACIÓN 19-21'!W412="Improbable",2,IF('EVALUACIÓN 19-21'!W412="Raro",1)))))</f>
        <v>0</v>
      </c>
      <c r="R405" s="31" t="b">
        <f>IF('EVALUACIÓN 19-21'!X412="Severo",5,IF('EVALUACIÓN 19-21'!X412="Mayor",4,IF('EVALUACIÓN 19-21'!X412="Moderado",3,IF('EVALUACIÓN 19-21'!X412="Menor",2,IF('EVALUACIÓN 19-21'!X412="Insignificante",1)))))</f>
        <v>0</v>
      </c>
      <c r="S405" s="31" t="str">
        <f t="shared" si="26"/>
        <v>FALSOFALSO</v>
      </c>
      <c r="U405" s="31" t="b">
        <f>IF('EVALUACIÓN 22'!O412="Casi Seguro",5,IF('EVALUACIÓN 22'!O412="Probable",4,IF('EVALUACIÓN 22'!O412="Posible",3,IF('EVALUACIÓN 22'!O412="Improbable",2,IF('EVALUACIÓN 22'!O412="Raro",1)))))</f>
        <v>0</v>
      </c>
      <c r="V405" s="31" t="b">
        <f>IF('EVALUACIÓN 22'!P412="Severo",5,IF('EVALUACIÓN 22'!P412="Mayor",4,IF('EVALUACIÓN 22'!P412="Moderado",3,IF('EVALUACIÓN 22'!P412="Menor",2,IF('EVALUACIÓN 22'!P412="Insignificante",1)))))</f>
        <v>0</v>
      </c>
      <c r="W405" s="31" t="str">
        <f t="shared" si="27"/>
        <v>FALSOFALSO</v>
      </c>
    </row>
    <row r="406" spans="9:23" x14ac:dyDescent="0.2">
      <c r="I406" s="31" t="b">
        <f>IF('EVALUACIÓN 19-21'!I413="Casi Seguro",5,IF('EVALUACIÓN 19-21'!I413="Probable",4,IF('EVALUACIÓN 19-21'!I413="Posible",3,IF('EVALUACIÓN 19-21'!I413="Improbable",2,IF('EVALUACIÓN 19-21'!I413="Raro",1)))))</f>
        <v>0</v>
      </c>
      <c r="J406" s="31" t="b">
        <f>IF('EVALUACIÓN 19-21'!J413="Severo",5,IF('EVALUACIÓN 19-21'!J413="Mayor",4,IF('EVALUACIÓN 19-21'!J413="Moderado",3,IF('EVALUACIÓN 19-21'!J413="Menor",2,IF('EVALUACIÓN 19-21'!J413="Insignificante",1)))))</f>
        <v>0</v>
      </c>
      <c r="K406" s="31" t="str">
        <f t="shared" si="24"/>
        <v>FALSOFALSO</v>
      </c>
      <c r="L406" s="32"/>
      <c r="M406" s="31" t="b">
        <f>IF('EVALUACIÓN 19-21'!P413="Casi Seguro",5,IF('EVALUACIÓN 19-21'!P413="Probable",4,IF('EVALUACIÓN 19-21'!P413="Posible",3,IF('EVALUACIÓN 19-21'!P413="Improbable",2,IF('EVALUACIÓN 19-21'!P413="Raro",1)))))</f>
        <v>0</v>
      </c>
      <c r="N406" s="31" t="b">
        <f>IF('EVALUACIÓN 19-21'!Q413="Severo",5,IF('EVALUACIÓN 19-21'!Q413="Mayor",4,IF('EVALUACIÓN 19-21'!Q413="Moderado",3,IF('EVALUACIÓN 19-21'!Q413="Menor",2,IF('EVALUACIÓN 19-21'!Q413="Insignificante",1)))))</f>
        <v>0</v>
      </c>
      <c r="O406" s="31" t="str">
        <f t="shared" si="25"/>
        <v>FALSOFALSO</v>
      </c>
      <c r="Q406" s="31" t="b">
        <f>IF('EVALUACIÓN 19-21'!W413="Casi Seguro",5,IF('EVALUACIÓN 19-21'!W413="Probable",4,IF('EVALUACIÓN 19-21'!W413="Posible",3,IF('EVALUACIÓN 19-21'!W413="Improbable",2,IF('EVALUACIÓN 19-21'!W413="Raro",1)))))</f>
        <v>0</v>
      </c>
      <c r="R406" s="31" t="b">
        <f>IF('EVALUACIÓN 19-21'!X413="Severo",5,IF('EVALUACIÓN 19-21'!X413="Mayor",4,IF('EVALUACIÓN 19-21'!X413="Moderado",3,IF('EVALUACIÓN 19-21'!X413="Menor",2,IF('EVALUACIÓN 19-21'!X413="Insignificante",1)))))</f>
        <v>0</v>
      </c>
      <c r="S406" s="31" t="str">
        <f t="shared" si="26"/>
        <v>FALSOFALSO</v>
      </c>
      <c r="U406" s="31" t="b">
        <f>IF('EVALUACIÓN 22'!O413="Casi Seguro",5,IF('EVALUACIÓN 22'!O413="Probable",4,IF('EVALUACIÓN 22'!O413="Posible",3,IF('EVALUACIÓN 22'!O413="Improbable",2,IF('EVALUACIÓN 22'!O413="Raro",1)))))</f>
        <v>0</v>
      </c>
      <c r="V406" s="31" t="b">
        <f>IF('EVALUACIÓN 22'!P413="Severo",5,IF('EVALUACIÓN 22'!P413="Mayor",4,IF('EVALUACIÓN 22'!P413="Moderado",3,IF('EVALUACIÓN 22'!P413="Menor",2,IF('EVALUACIÓN 22'!P413="Insignificante",1)))))</f>
        <v>0</v>
      </c>
      <c r="W406" s="31" t="str">
        <f t="shared" si="27"/>
        <v>FALSOFALSO</v>
      </c>
    </row>
    <row r="407" spans="9:23" x14ac:dyDescent="0.2">
      <c r="I407" s="31" t="b">
        <f>IF('EVALUACIÓN 19-21'!I414="Casi Seguro",5,IF('EVALUACIÓN 19-21'!I414="Probable",4,IF('EVALUACIÓN 19-21'!I414="Posible",3,IF('EVALUACIÓN 19-21'!I414="Improbable",2,IF('EVALUACIÓN 19-21'!I414="Raro",1)))))</f>
        <v>0</v>
      </c>
      <c r="J407" s="31" t="b">
        <f>IF('EVALUACIÓN 19-21'!J414="Severo",5,IF('EVALUACIÓN 19-21'!J414="Mayor",4,IF('EVALUACIÓN 19-21'!J414="Moderado",3,IF('EVALUACIÓN 19-21'!J414="Menor",2,IF('EVALUACIÓN 19-21'!J414="Insignificante",1)))))</f>
        <v>0</v>
      </c>
      <c r="K407" s="31" t="str">
        <f t="shared" si="24"/>
        <v>FALSOFALSO</v>
      </c>
      <c r="L407" s="32"/>
      <c r="M407" s="31" t="b">
        <f>IF('EVALUACIÓN 19-21'!P414="Casi Seguro",5,IF('EVALUACIÓN 19-21'!P414="Probable",4,IF('EVALUACIÓN 19-21'!P414="Posible",3,IF('EVALUACIÓN 19-21'!P414="Improbable",2,IF('EVALUACIÓN 19-21'!P414="Raro",1)))))</f>
        <v>0</v>
      </c>
      <c r="N407" s="31" t="b">
        <f>IF('EVALUACIÓN 19-21'!Q414="Severo",5,IF('EVALUACIÓN 19-21'!Q414="Mayor",4,IF('EVALUACIÓN 19-21'!Q414="Moderado",3,IF('EVALUACIÓN 19-21'!Q414="Menor",2,IF('EVALUACIÓN 19-21'!Q414="Insignificante",1)))))</f>
        <v>0</v>
      </c>
      <c r="O407" s="31" t="str">
        <f t="shared" si="25"/>
        <v>FALSOFALSO</v>
      </c>
      <c r="Q407" s="31" t="b">
        <f>IF('EVALUACIÓN 19-21'!W414="Casi Seguro",5,IF('EVALUACIÓN 19-21'!W414="Probable",4,IF('EVALUACIÓN 19-21'!W414="Posible",3,IF('EVALUACIÓN 19-21'!W414="Improbable",2,IF('EVALUACIÓN 19-21'!W414="Raro",1)))))</f>
        <v>0</v>
      </c>
      <c r="R407" s="31" t="b">
        <f>IF('EVALUACIÓN 19-21'!X414="Severo",5,IF('EVALUACIÓN 19-21'!X414="Mayor",4,IF('EVALUACIÓN 19-21'!X414="Moderado",3,IF('EVALUACIÓN 19-21'!X414="Menor",2,IF('EVALUACIÓN 19-21'!X414="Insignificante",1)))))</f>
        <v>0</v>
      </c>
      <c r="S407" s="31" t="str">
        <f t="shared" si="26"/>
        <v>FALSOFALSO</v>
      </c>
      <c r="U407" s="31" t="b">
        <f>IF('EVALUACIÓN 22'!O414="Casi Seguro",5,IF('EVALUACIÓN 22'!O414="Probable",4,IF('EVALUACIÓN 22'!O414="Posible",3,IF('EVALUACIÓN 22'!O414="Improbable",2,IF('EVALUACIÓN 22'!O414="Raro",1)))))</f>
        <v>0</v>
      </c>
      <c r="V407" s="31" t="b">
        <f>IF('EVALUACIÓN 22'!P414="Severo",5,IF('EVALUACIÓN 22'!P414="Mayor",4,IF('EVALUACIÓN 22'!P414="Moderado",3,IF('EVALUACIÓN 22'!P414="Menor",2,IF('EVALUACIÓN 22'!P414="Insignificante",1)))))</f>
        <v>0</v>
      </c>
      <c r="W407" s="31" t="str">
        <f t="shared" si="27"/>
        <v>FALSOFALSO</v>
      </c>
    </row>
    <row r="408" spans="9:23" x14ac:dyDescent="0.2">
      <c r="I408" s="31" t="b">
        <f>IF('EVALUACIÓN 19-21'!I415="Casi Seguro",5,IF('EVALUACIÓN 19-21'!I415="Probable",4,IF('EVALUACIÓN 19-21'!I415="Posible",3,IF('EVALUACIÓN 19-21'!I415="Improbable",2,IF('EVALUACIÓN 19-21'!I415="Raro",1)))))</f>
        <v>0</v>
      </c>
      <c r="J408" s="31" t="b">
        <f>IF('EVALUACIÓN 19-21'!J415="Severo",5,IF('EVALUACIÓN 19-21'!J415="Mayor",4,IF('EVALUACIÓN 19-21'!J415="Moderado",3,IF('EVALUACIÓN 19-21'!J415="Menor",2,IF('EVALUACIÓN 19-21'!J415="Insignificante",1)))))</f>
        <v>0</v>
      </c>
      <c r="K408" s="31" t="str">
        <f t="shared" si="24"/>
        <v>FALSOFALSO</v>
      </c>
      <c r="L408" s="32"/>
      <c r="M408" s="31" t="b">
        <f>IF('EVALUACIÓN 19-21'!P415="Casi Seguro",5,IF('EVALUACIÓN 19-21'!P415="Probable",4,IF('EVALUACIÓN 19-21'!P415="Posible",3,IF('EVALUACIÓN 19-21'!P415="Improbable",2,IF('EVALUACIÓN 19-21'!P415="Raro",1)))))</f>
        <v>0</v>
      </c>
      <c r="N408" s="31" t="b">
        <f>IF('EVALUACIÓN 19-21'!Q415="Severo",5,IF('EVALUACIÓN 19-21'!Q415="Mayor",4,IF('EVALUACIÓN 19-21'!Q415="Moderado",3,IF('EVALUACIÓN 19-21'!Q415="Menor",2,IF('EVALUACIÓN 19-21'!Q415="Insignificante",1)))))</f>
        <v>0</v>
      </c>
      <c r="O408" s="31" t="str">
        <f t="shared" si="25"/>
        <v>FALSOFALSO</v>
      </c>
      <c r="Q408" s="31" t="b">
        <f>IF('EVALUACIÓN 19-21'!W415="Casi Seguro",5,IF('EVALUACIÓN 19-21'!W415="Probable",4,IF('EVALUACIÓN 19-21'!W415="Posible",3,IF('EVALUACIÓN 19-21'!W415="Improbable",2,IF('EVALUACIÓN 19-21'!W415="Raro",1)))))</f>
        <v>0</v>
      </c>
      <c r="R408" s="31" t="b">
        <f>IF('EVALUACIÓN 19-21'!X415="Severo",5,IF('EVALUACIÓN 19-21'!X415="Mayor",4,IF('EVALUACIÓN 19-21'!X415="Moderado",3,IF('EVALUACIÓN 19-21'!X415="Menor",2,IF('EVALUACIÓN 19-21'!X415="Insignificante",1)))))</f>
        <v>0</v>
      </c>
      <c r="S408" s="31" t="str">
        <f t="shared" si="26"/>
        <v>FALSOFALSO</v>
      </c>
      <c r="U408" s="31" t="b">
        <f>IF('EVALUACIÓN 22'!O415="Casi Seguro",5,IF('EVALUACIÓN 22'!O415="Probable",4,IF('EVALUACIÓN 22'!O415="Posible",3,IF('EVALUACIÓN 22'!O415="Improbable",2,IF('EVALUACIÓN 22'!O415="Raro",1)))))</f>
        <v>0</v>
      </c>
      <c r="V408" s="31" t="b">
        <f>IF('EVALUACIÓN 22'!P415="Severo",5,IF('EVALUACIÓN 22'!P415="Mayor",4,IF('EVALUACIÓN 22'!P415="Moderado",3,IF('EVALUACIÓN 22'!P415="Menor",2,IF('EVALUACIÓN 22'!P415="Insignificante",1)))))</f>
        <v>0</v>
      </c>
      <c r="W408" s="31" t="str">
        <f t="shared" si="27"/>
        <v>FALSOFALSO</v>
      </c>
    </row>
    <row r="409" spans="9:23" x14ac:dyDescent="0.2">
      <c r="I409" s="31" t="b">
        <f>IF('EVALUACIÓN 19-21'!I416="Casi Seguro",5,IF('EVALUACIÓN 19-21'!I416="Probable",4,IF('EVALUACIÓN 19-21'!I416="Posible",3,IF('EVALUACIÓN 19-21'!I416="Improbable",2,IF('EVALUACIÓN 19-21'!I416="Raro",1)))))</f>
        <v>0</v>
      </c>
      <c r="J409" s="31" t="b">
        <f>IF('EVALUACIÓN 19-21'!J416="Severo",5,IF('EVALUACIÓN 19-21'!J416="Mayor",4,IF('EVALUACIÓN 19-21'!J416="Moderado",3,IF('EVALUACIÓN 19-21'!J416="Menor",2,IF('EVALUACIÓN 19-21'!J416="Insignificante",1)))))</f>
        <v>0</v>
      </c>
      <c r="K409" s="31" t="str">
        <f t="shared" si="24"/>
        <v>FALSOFALSO</v>
      </c>
      <c r="L409" s="32"/>
      <c r="M409" s="31" t="b">
        <f>IF('EVALUACIÓN 19-21'!P416="Casi Seguro",5,IF('EVALUACIÓN 19-21'!P416="Probable",4,IF('EVALUACIÓN 19-21'!P416="Posible",3,IF('EVALUACIÓN 19-21'!P416="Improbable",2,IF('EVALUACIÓN 19-21'!P416="Raro",1)))))</f>
        <v>0</v>
      </c>
      <c r="N409" s="31" t="b">
        <f>IF('EVALUACIÓN 19-21'!Q416="Severo",5,IF('EVALUACIÓN 19-21'!Q416="Mayor",4,IF('EVALUACIÓN 19-21'!Q416="Moderado",3,IF('EVALUACIÓN 19-21'!Q416="Menor",2,IF('EVALUACIÓN 19-21'!Q416="Insignificante",1)))))</f>
        <v>0</v>
      </c>
      <c r="O409" s="31" t="str">
        <f t="shared" si="25"/>
        <v>FALSOFALSO</v>
      </c>
      <c r="Q409" s="31" t="b">
        <f>IF('EVALUACIÓN 19-21'!W416="Casi Seguro",5,IF('EVALUACIÓN 19-21'!W416="Probable",4,IF('EVALUACIÓN 19-21'!W416="Posible",3,IF('EVALUACIÓN 19-21'!W416="Improbable",2,IF('EVALUACIÓN 19-21'!W416="Raro",1)))))</f>
        <v>0</v>
      </c>
      <c r="R409" s="31" t="b">
        <f>IF('EVALUACIÓN 19-21'!X416="Severo",5,IF('EVALUACIÓN 19-21'!X416="Mayor",4,IF('EVALUACIÓN 19-21'!X416="Moderado",3,IF('EVALUACIÓN 19-21'!X416="Menor",2,IF('EVALUACIÓN 19-21'!X416="Insignificante",1)))))</f>
        <v>0</v>
      </c>
      <c r="S409" s="31" t="str">
        <f t="shared" si="26"/>
        <v>FALSOFALSO</v>
      </c>
      <c r="U409" s="31" t="b">
        <f>IF('EVALUACIÓN 22'!O416="Casi Seguro",5,IF('EVALUACIÓN 22'!O416="Probable",4,IF('EVALUACIÓN 22'!O416="Posible",3,IF('EVALUACIÓN 22'!O416="Improbable",2,IF('EVALUACIÓN 22'!O416="Raro",1)))))</f>
        <v>0</v>
      </c>
      <c r="V409" s="31" t="b">
        <f>IF('EVALUACIÓN 22'!P416="Severo",5,IF('EVALUACIÓN 22'!P416="Mayor",4,IF('EVALUACIÓN 22'!P416="Moderado",3,IF('EVALUACIÓN 22'!P416="Menor",2,IF('EVALUACIÓN 22'!P416="Insignificante",1)))))</f>
        <v>0</v>
      </c>
      <c r="W409" s="31" t="str">
        <f t="shared" si="27"/>
        <v>FALSOFALSO</v>
      </c>
    </row>
    <row r="410" spans="9:23" x14ac:dyDescent="0.2">
      <c r="I410" s="31" t="b">
        <f>IF('EVALUACIÓN 19-21'!I417="Casi Seguro",5,IF('EVALUACIÓN 19-21'!I417="Probable",4,IF('EVALUACIÓN 19-21'!I417="Posible",3,IF('EVALUACIÓN 19-21'!I417="Improbable",2,IF('EVALUACIÓN 19-21'!I417="Raro",1)))))</f>
        <v>0</v>
      </c>
      <c r="J410" s="31" t="b">
        <f>IF('EVALUACIÓN 19-21'!J417="Severo",5,IF('EVALUACIÓN 19-21'!J417="Mayor",4,IF('EVALUACIÓN 19-21'!J417="Moderado",3,IF('EVALUACIÓN 19-21'!J417="Menor",2,IF('EVALUACIÓN 19-21'!J417="Insignificante",1)))))</f>
        <v>0</v>
      </c>
      <c r="K410" s="31" t="str">
        <f t="shared" si="24"/>
        <v>FALSOFALSO</v>
      </c>
      <c r="L410" s="32"/>
      <c r="M410" s="31" t="b">
        <f>IF('EVALUACIÓN 19-21'!P417="Casi Seguro",5,IF('EVALUACIÓN 19-21'!P417="Probable",4,IF('EVALUACIÓN 19-21'!P417="Posible",3,IF('EVALUACIÓN 19-21'!P417="Improbable",2,IF('EVALUACIÓN 19-21'!P417="Raro",1)))))</f>
        <v>0</v>
      </c>
      <c r="N410" s="31" t="b">
        <f>IF('EVALUACIÓN 19-21'!Q417="Severo",5,IF('EVALUACIÓN 19-21'!Q417="Mayor",4,IF('EVALUACIÓN 19-21'!Q417="Moderado",3,IF('EVALUACIÓN 19-21'!Q417="Menor",2,IF('EVALUACIÓN 19-21'!Q417="Insignificante",1)))))</f>
        <v>0</v>
      </c>
      <c r="O410" s="31" t="str">
        <f t="shared" si="25"/>
        <v>FALSOFALSO</v>
      </c>
      <c r="Q410" s="31" t="b">
        <f>IF('EVALUACIÓN 19-21'!W417="Casi Seguro",5,IF('EVALUACIÓN 19-21'!W417="Probable",4,IF('EVALUACIÓN 19-21'!W417="Posible",3,IF('EVALUACIÓN 19-21'!W417="Improbable",2,IF('EVALUACIÓN 19-21'!W417="Raro",1)))))</f>
        <v>0</v>
      </c>
      <c r="R410" s="31" t="b">
        <f>IF('EVALUACIÓN 19-21'!X417="Severo",5,IF('EVALUACIÓN 19-21'!X417="Mayor",4,IF('EVALUACIÓN 19-21'!X417="Moderado",3,IF('EVALUACIÓN 19-21'!X417="Menor",2,IF('EVALUACIÓN 19-21'!X417="Insignificante",1)))))</f>
        <v>0</v>
      </c>
      <c r="S410" s="31" t="str">
        <f t="shared" si="26"/>
        <v>FALSOFALSO</v>
      </c>
      <c r="U410" s="31" t="b">
        <f>IF('EVALUACIÓN 22'!O417="Casi Seguro",5,IF('EVALUACIÓN 22'!O417="Probable",4,IF('EVALUACIÓN 22'!O417="Posible",3,IF('EVALUACIÓN 22'!O417="Improbable",2,IF('EVALUACIÓN 22'!O417="Raro",1)))))</f>
        <v>0</v>
      </c>
      <c r="V410" s="31" t="b">
        <f>IF('EVALUACIÓN 22'!P417="Severo",5,IF('EVALUACIÓN 22'!P417="Mayor",4,IF('EVALUACIÓN 22'!P417="Moderado",3,IF('EVALUACIÓN 22'!P417="Menor",2,IF('EVALUACIÓN 22'!P417="Insignificante",1)))))</f>
        <v>0</v>
      </c>
      <c r="W410" s="31" t="str">
        <f t="shared" si="27"/>
        <v>FALSOFALSO</v>
      </c>
    </row>
    <row r="411" spans="9:23" x14ac:dyDescent="0.2">
      <c r="I411" s="31" t="b">
        <f>IF('EVALUACIÓN 19-21'!I418="Casi Seguro",5,IF('EVALUACIÓN 19-21'!I418="Probable",4,IF('EVALUACIÓN 19-21'!I418="Posible",3,IF('EVALUACIÓN 19-21'!I418="Improbable",2,IF('EVALUACIÓN 19-21'!I418="Raro",1)))))</f>
        <v>0</v>
      </c>
      <c r="J411" s="31" t="b">
        <f>IF('EVALUACIÓN 19-21'!J418="Severo",5,IF('EVALUACIÓN 19-21'!J418="Mayor",4,IF('EVALUACIÓN 19-21'!J418="Moderado",3,IF('EVALUACIÓN 19-21'!J418="Menor",2,IF('EVALUACIÓN 19-21'!J418="Insignificante",1)))))</f>
        <v>0</v>
      </c>
      <c r="K411" s="31" t="str">
        <f t="shared" si="24"/>
        <v>FALSOFALSO</v>
      </c>
      <c r="L411" s="32"/>
      <c r="M411" s="31" t="b">
        <f>IF('EVALUACIÓN 19-21'!P418="Casi Seguro",5,IF('EVALUACIÓN 19-21'!P418="Probable",4,IF('EVALUACIÓN 19-21'!P418="Posible",3,IF('EVALUACIÓN 19-21'!P418="Improbable",2,IF('EVALUACIÓN 19-21'!P418="Raro",1)))))</f>
        <v>0</v>
      </c>
      <c r="N411" s="31" t="b">
        <f>IF('EVALUACIÓN 19-21'!Q418="Severo",5,IF('EVALUACIÓN 19-21'!Q418="Mayor",4,IF('EVALUACIÓN 19-21'!Q418="Moderado",3,IF('EVALUACIÓN 19-21'!Q418="Menor",2,IF('EVALUACIÓN 19-21'!Q418="Insignificante",1)))))</f>
        <v>0</v>
      </c>
      <c r="O411" s="31" t="str">
        <f t="shared" si="25"/>
        <v>FALSOFALSO</v>
      </c>
      <c r="Q411" s="31" t="b">
        <f>IF('EVALUACIÓN 19-21'!W418="Casi Seguro",5,IF('EVALUACIÓN 19-21'!W418="Probable",4,IF('EVALUACIÓN 19-21'!W418="Posible",3,IF('EVALUACIÓN 19-21'!W418="Improbable",2,IF('EVALUACIÓN 19-21'!W418="Raro",1)))))</f>
        <v>0</v>
      </c>
      <c r="R411" s="31" t="b">
        <f>IF('EVALUACIÓN 19-21'!X418="Severo",5,IF('EVALUACIÓN 19-21'!X418="Mayor",4,IF('EVALUACIÓN 19-21'!X418="Moderado",3,IF('EVALUACIÓN 19-21'!X418="Menor",2,IF('EVALUACIÓN 19-21'!X418="Insignificante",1)))))</f>
        <v>0</v>
      </c>
      <c r="S411" s="31" t="str">
        <f t="shared" si="26"/>
        <v>FALSOFALSO</v>
      </c>
      <c r="U411" s="31" t="b">
        <f>IF('EVALUACIÓN 22'!O418="Casi Seguro",5,IF('EVALUACIÓN 22'!O418="Probable",4,IF('EVALUACIÓN 22'!O418="Posible",3,IF('EVALUACIÓN 22'!O418="Improbable",2,IF('EVALUACIÓN 22'!O418="Raro",1)))))</f>
        <v>0</v>
      </c>
      <c r="V411" s="31" t="b">
        <f>IF('EVALUACIÓN 22'!P418="Severo",5,IF('EVALUACIÓN 22'!P418="Mayor",4,IF('EVALUACIÓN 22'!P418="Moderado",3,IF('EVALUACIÓN 22'!P418="Menor",2,IF('EVALUACIÓN 22'!P418="Insignificante",1)))))</f>
        <v>0</v>
      </c>
      <c r="W411" s="31" t="str">
        <f t="shared" si="27"/>
        <v>FALSOFALSO</v>
      </c>
    </row>
    <row r="412" spans="9:23" x14ac:dyDescent="0.2">
      <c r="I412" s="31" t="b">
        <f>IF('EVALUACIÓN 19-21'!I419="Casi Seguro",5,IF('EVALUACIÓN 19-21'!I419="Probable",4,IF('EVALUACIÓN 19-21'!I419="Posible",3,IF('EVALUACIÓN 19-21'!I419="Improbable",2,IF('EVALUACIÓN 19-21'!I419="Raro",1)))))</f>
        <v>0</v>
      </c>
      <c r="J412" s="31" t="b">
        <f>IF('EVALUACIÓN 19-21'!J419="Severo",5,IF('EVALUACIÓN 19-21'!J419="Mayor",4,IF('EVALUACIÓN 19-21'!J419="Moderado",3,IF('EVALUACIÓN 19-21'!J419="Menor",2,IF('EVALUACIÓN 19-21'!J419="Insignificante",1)))))</f>
        <v>0</v>
      </c>
      <c r="K412" s="31" t="str">
        <f t="shared" si="24"/>
        <v>FALSOFALSO</v>
      </c>
      <c r="L412" s="32"/>
      <c r="M412" s="31" t="b">
        <f>IF('EVALUACIÓN 19-21'!P419="Casi Seguro",5,IF('EVALUACIÓN 19-21'!P419="Probable",4,IF('EVALUACIÓN 19-21'!P419="Posible",3,IF('EVALUACIÓN 19-21'!P419="Improbable",2,IF('EVALUACIÓN 19-21'!P419="Raro",1)))))</f>
        <v>0</v>
      </c>
      <c r="N412" s="31" t="b">
        <f>IF('EVALUACIÓN 19-21'!Q419="Severo",5,IF('EVALUACIÓN 19-21'!Q419="Mayor",4,IF('EVALUACIÓN 19-21'!Q419="Moderado",3,IF('EVALUACIÓN 19-21'!Q419="Menor",2,IF('EVALUACIÓN 19-21'!Q419="Insignificante",1)))))</f>
        <v>0</v>
      </c>
      <c r="O412" s="31" t="str">
        <f t="shared" si="25"/>
        <v>FALSOFALSO</v>
      </c>
      <c r="Q412" s="31" t="b">
        <f>IF('EVALUACIÓN 19-21'!W419="Casi Seguro",5,IF('EVALUACIÓN 19-21'!W419="Probable",4,IF('EVALUACIÓN 19-21'!W419="Posible",3,IF('EVALUACIÓN 19-21'!W419="Improbable",2,IF('EVALUACIÓN 19-21'!W419="Raro",1)))))</f>
        <v>0</v>
      </c>
      <c r="R412" s="31" t="b">
        <f>IF('EVALUACIÓN 19-21'!X419="Severo",5,IF('EVALUACIÓN 19-21'!X419="Mayor",4,IF('EVALUACIÓN 19-21'!X419="Moderado",3,IF('EVALUACIÓN 19-21'!X419="Menor",2,IF('EVALUACIÓN 19-21'!X419="Insignificante",1)))))</f>
        <v>0</v>
      </c>
      <c r="S412" s="31" t="str">
        <f t="shared" si="26"/>
        <v>FALSOFALSO</v>
      </c>
      <c r="U412" s="31" t="b">
        <f>IF('EVALUACIÓN 22'!O419="Casi Seguro",5,IF('EVALUACIÓN 22'!O419="Probable",4,IF('EVALUACIÓN 22'!O419="Posible",3,IF('EVALUACIÓN 22'!O419="Improbable",2,IF('EVALUACIÓN 22'!O419="Raro",1)))))</f>
        <v>0</v>
      </c>
      <c r="V412" s="31" t="b">
        <f>IF('EVALUACIÓN 22'!P419="Severo",5,IF('EVALUACIÓN 22'!P419="Mayor",4,IF('EVALUACIÓN 22'!P419="Moderado",3,IF('EVALUACIÓN 22'!P419="Menor",2,IF('EVALUACIÓN 22'!P419="Insignificante",1)))))</f>
        <v>0</v>
      </c>
      <c r="W412" s="31" t="str">
        <f t="shared" si="27"/>
        <v>FALSOFALSO</v>
      </c>
    </row>
    <row r="413" spans="9:23" x14ac:dyDescent="0.2">
      <c r="I413" s="31" t="b">
        <f>IF('EVALUACIÓN 19-21'!I420="Casi Seguro",5,IF('EVALUACIÓN 19-21'!I420="Probable",4,IF('EVALUACIÓN 19-21'!I420="Posible",3,IF('EVALUACIÓN 19-21'!I420="Improbable",2,IF('EVALUACIÓN 19-21'!I420="Raro",1)))))</f>
        <v>0</v>
      </c>
      <c r="J413" s="31" t="b">
        <f>IF('EVALUACIÓN 19-21'!J420="Severo",5,IF('EVALUACIÓN 19-21'!J420="Mayor",4,IF('EVALUACIÓN 19-21'!J420="Moderado",3,IF('EVALUACIÓN 19-21'!J420="Menor",2,IF('EVALUACIÓN 19-21'!J420="Insignificante",1)))))</f>
        <v>0</v>
      </c>
      <c r="K413" s="31" t="str">
        <f t="shared" si="24"/>
        <v>FALSOFALSO</v>
      </c>
      <c r="L413" s="32"/>
      <c r="M413" s="31" t="b">
        <f>IF('EVALUACIÓN 19-21'!P420="Casi Seguro",5,IF('EVALUACIÓN 19-21'!P420="Probable",4,IF('EVALUACIÓN 19-21'!P420="Posible",3,IF('EVALUACIÓN 19-21'!P420="Improbable",2,IF('EVALUACIÓN 19-21'!P420="Raro",1)))))</f>
        <v>0</v>
      </c>
      <c r="N413" s="31" t="b">
        <f>IF('EVALUACIÓN 19-21'!Q420="Severo",5,IF('EVALUACIÓN 19-21'!Q420="Mayor",4,IF('EVALUACIÓN 19-21'!Q420="Moderado",3,IF('EVALUACIÓN 19-21'!Q420="Menor",2,IF('EVALUACIÓN 19-21'!Q420="Insignificante",1)))))</f>
        <v>0</v>
      </c>
      <c r="O413" s="31" t="str">
        <f t="shared" si="25"/>
        <v>FALSOFALSO</v>
      </c>
      <c r="Q413" s="31" t="b">
        <f>IF('EVALUACIÓN 19-21'!W420="Casi Seguro",5,IF('EVALUACIÓN 19-21'!W420="Probable",4,IF('EVALUACIÓN 19-21'!W420="Posible",3,IF('EVALUACIÓN 19-21'!W420="Improbable",2,IF('EVALUACIÓN 19-21'!W420="Raro",1)))))</f>
        <v>0</v>
      </c>
      <c r="R413" s="31" t="b">
        <f>IF('EVALUACIÓN 19-21'!X420="Severo",5,IF('EVALUACIÓN 19-21'!X420="Mayor",4,IF('EVALUACIÓN 19-21'!X420="Moderado",3,IF('EVALUACIÓN 19-21'!X420="Menor",2,IF('EVALUACIÓN 19-21'!X420="Insignificante",1)))))</f>
        <v>0</v>
      </c>
      <c r="S413" s="31" t="str">
        <f t="shared" si="26"/>
        <v>FALSOFALSO</v>
      </c>
      <c r="U413" s="31" t="b">
        <f>IF('EVALUACIÓN 22'!O420="Casi Seguro",5,IF('EVALUACIÓN 22'!O420="Probable",4,IF('EVALUACIÓN 22'!O420="Posible",3,IF('EVALUACIÓN 22'!O420="Improbable",2,IF('EVALUACIÓN 22'!O420="Raro",1)))))</f>
        <v>0</v>
      </c>
      <c r="V413" s="31" t="b">
        <f>IF('EVALUACIÓN 22'!P420="Severo",5,IF('EVALUACIÓN 22'!P420="Mayor",4,IF('EVALUACIÓN 22'!P420="Moderado",3,IF('EVALUACIÓN 22'!P420="Menor",2,IF('EVALUACIÓN 22'!P420="Insignificante",1)))))</f>
        <v>0</v>
      </c>
      <c r="W413" s="31" t="str">
        <f t="shared" si="27"/>
        <v>FALSOFALSO</v>
      </c>
    </row>
    <row r="414" spans="9:23" x14ac:dyDescent="0.2">
      <c r="I414" s="31" t="b">
        <f>IF('EVALUACIÓN 19-21'!I421="Casi Seguro",5,IF('EVALUACIÓN 19-21'!I421="Probable",4,IF('EVALUACIÓN 19-21'!I421="Posible",3,IF('EVALUACIÓN 19-21'!I421="Improbable",2,IF('EVALUACIÓN 19-21'!I421="Raro",1)))))</f>
        <v>0</v>
      </c>
      <c r="J414" s="31" t="b">
        <f>IF('EVALUACIÓN 19-21'!J421="Severo",5,IF('EVALUACIÓN 19-21'!J421="Mayor",4,IF('EVALUACIÓN 19-21'!J421="Moderado",3,IF('EVALUACIÓN 19-21'!J421="Menor",2,IF('EVALUACIÓN 19-21'!J421="Insignificante",1)))))</f>
        <v>0</v>
      </c>
      <c r="K414" s="31" t="str">
        <f t="shared" si="24"/>
        <v>FALSOFALSO</v>
      </c>
      <c r="L414" s="32"/>
      <c r="M414" s="31" t="b">
        <f>IF('EVALUACIÓN 19-21'!P421="Casi Seguro",5,IF('EVALUACIÓN 19-21'!P421="Probable",4,IF('EVALUACIÓN 19-21'!P421="Posible",3,IF('EVALUACIÓN 19-21'!P421="Improbable",2,IF('EVALUACIÓN 19-21'!P421="Raro",1)))))</f>
        <v>0</v>
      </c>
      <c r="N414" s="31" t="b">
        <f>IF('EVALUACIÓN 19-21'!Q421="Severo",5,IF('EVALUACIÓN 19-21'!Q421="Mayor",4,IF('EVALUACIÓN 19-21'!Q421="Moderado",3,IF('EVALUACIÓN 19-21'!Q421="Menor",2,IF('EVALUACIÓN 19-21'!Q421="Insignificante",1)))))</f>
        <v>0</v>
      </c>
      <c r="O414" s="31" t="str">
        <f t="shared" si="25"/>
        <v>FALSOFALSO</v>
      </c>
      <c r="Q414" s="31" t="b">
        <f>IF('EVALUACIÓN 19-21'!W421="Casi Seguro",5,IF('EVALUACIÓN 19-21'!W421="Probable",4,IF('EVALUACIÓN 19-21'!W421="Posible",3,IF('EVALUACIÓN 19-21'!W421="Improbable",2,IF('EVALUACIÓN 19-21'!W421="Raro",1)))))</f>
        <v>0</v>
      </c>
      <c r="R414" s="31" t="b">
        <f>IF('EVALUACIÓN 19-21'!X421="Severo",5,IF('EVALUACIÓN 19-21'!X421="Mayor",4,IF('EVALUACIÓN 19-21'!X421="Moderado",3,IF('EVALUACIÓN 19-21'!X421="Menor",2,IF('EVALUACIÓN 19-21'!X421="Insignificante",1)))))</f>
        <v>0</v>
      </c>
      <c r="S414" s="31" t="str">
        <f t="shared" si="26"/>
        <v>FALSOFALSO</v>
      </c>
      <c r="U414" s="31" t="b">
        <f>IF('EVALUACIÓN 22'!O421="Casi Seguro",5,IF('EVALUACIÓN 22'!O421="Probable",4,IF('EVALUACIÓN 22'!O421="Posible",3,IF('EVALUACIÓN 22'!O421="Improbable",2,IF('EVALUACIÓN 22'!O421="Raro",1)))))</f>
        <v>0</v>
      </c>
      <c r="V414" s="31" t="b">
        <f>IF('EVALUACIÓN 22'!P421="Severo",5,IF('EVALUACIÓN 22'!P421="Mayor",4,IF('EVALUACIÓN 22'!P421="Moderado",3,IF('EVALUACIÓN 22'!P421="Menor",2,IF('EVALUACIÓN 22'!P421="Insignificante",1)))))</f>
        <v>0</v>
      </c>
      <c r="W414" s="31" t="str">
        <f t="shared" si="27"/>
        <v>FALSOFALSO</v>
      </c>
    </row>
    <row r="415" spans="9:23" x14ac:dyDescent="0.2">
      <c r="I415" s="31" t="b">
        <f>IF('EVALUACIÓN 19-21'!I422="Casi Seguro",5,IF('EVALUACIÓN 19-21'!I422="Probable",4,IF('EVALUACIÓN 19-21'!I422="Posible",3,IF('EVALUACIÓN 19-21'!I422="Improbable",2,IF('EVALUACIÓN 19-21'!I422="Raro",1)))))</f>
        <v>0</v>
      </c>
      <c r="J415" s="31" t="b">
        <f>IF('EVALUACIÓN 19-21'!J422="Severo",5,IF('EVALUACIÓN 19-21'!J422="Mayor",4,IF('EVALUACIÓN 19-21'!J422="Moderado",3,IF('EVALUACIÓN 19-21'!J422="Menor",2,IF('EVALUACIÓN 19-21'!J422="Insignificante",1)))))</f>
        <v>0</v>
      </c>
      <c r="K415" s="31" t="str">
        <f t="shared" si="24"/>
        <v>FALSOFALSO</v>
      </c>
      <c r="L415" s="32"/>
      <c r="M415" s="31" t="b">
        <f>IF('EVALUACIÓN 19-21'!P422="Casi Seguro",5,IF('EVALUACIÓN 19-21'!P422="Probable",4,IF('EVALUACIÓN 19-21'!P422="Posible",3,IF('EVALUACIÓN 19-21'!P422="Improbable",2,IF('EVALUACIÓN 19-21'!P422="Raro",1)))))</f>
        <v>0</v>
      </c>
      <c r="N415" s="31" t="b">
        <f>IF('EVALUACIÓN 19-21'!Q422="Severo",5,IF('EVALUACIÓN 19-21'!Q422="Mayor",4,IF('EVALUACIÓN 19-21'!Q422="Moderado",3,IF('EVALUACIÓN 19-21'!Q422="Menor",2,IF('EVALUACIÓN 19-21'!Q422="Insignificante",1)))))</f>
        <v>0</v>
      </c>
      <c r="O415" s="31" t="str">
        <f t="shared" si="25"/>
        <v>FALSOFALSO</v>
      </c>
      <c r="Q415" s="31" t="b">
        <f>IF('EVALUACIÓN 19-21'!W422="Casi Seguro",5,IF('EVALUACIÓN 19-21'!W422="Probable",4,IF('EVALUACIÓN 19-21'!W422="Posible",3,IF('EVALUACIÓN 19-21'!W422="Improbable",2,IF('EVALUACIÓN 19-21'!W422="Raro",1)))))</f>
        <v>0</v>
      </c>
      <c r="R415" s="31" t="b">
        <f>IF('EVALUACIÓN 19-21'!X422="Severo",5,IF('EVALUACIÓN 19-21'!X422="Mayor",4,IF('EVALUACIÓN 19-21'!X422="Moderado",3,IF('EVALUACIÓN 19-21'!X422="Menor",2,IF('EVALUACIÓN 19-21'!X422="Insignificante",1)))))</f>
        <v>0</v>
      </c>
      <c r="S415" s="31" t="str">
        <f t="shared" si="26"/>
        <v>FALSOFALSO</v>
      </c>
      <c r="U415" s="31" t="b">
        <f>IF('EVALUACIÓN 22'!O422="Casi Seguro",5,IF('EVALUACIÓN 22'!O422="Probable",4,IF('EVALUACIÓN 22'!O422="Posible",3,IF('EVALUACIÓN 22'!O422="Improbable",2,IF('EVALUACIÓN 22'!O422="Raro",1)))))</f>
        <v>0</v>
      </c>
      <c r="V415" s="31" t="b">
        <f>IF('EVALUACIÓN 22'!P422="Severo",5,IF('EVALUACIÓN 22'!P422="Mayor",4,IF('EVALUACIÓN 22'!P422="Moderado",3,IF('EVALUACIÓN 22'!P422="Menor",2,IF('EVALUACIÓN 22'!P422="Insignificante",1)))))</f>
        <v>0</v>
      </c>
      <c r="W415" s="31" t="str">
        <f t="shared" si="27"/>
        <v>FALSOFALSO</v>
      </c>
    </row>
    <row r="416" spans="9:23" x14ac:dyDescent="0.2">
      <c r="I416" s="31" t="b">
        <f>IF('EVALUACIÓN 19-21'!I423="Casi Seguro",5,IF('EVALUACIÓN 19-21'!I423="Probable",4,IF('EVALUACIÓN 19-21'!I423="Posible",3,IF('EVALUACIÓN 19-21'!I423="Improbable",2,IF('EVALUACIÓN 19-21'!I423="Raro",1)))))</f>
        <v>0</v>
      </c>
      <c r="J416" s="31" t="b">
        <f>IF('EVALUACIÓN 19-21'!J423="Severo",5,IF('EVALUACIÓN 19-21'!J423="Mayor",4,IF('EVALUACIÓN 19-21'!J423="Moderado",3,IF('EVALUACIÓN 19-21'!J423="Menor",2,IF('EVALUACIÓN 19-21'!J423="Insignificante",1)))))</f>
        <v>0</v>
      </c>
      <c r="K416" s="31" t="str">
        <f t="shared" si="24"/>
        <v>FALSOFALSO</v>
      </c>
      <c r="L416" s="32"/>
      <c r="M416" s="31" t="b">
        <f>IF('EVALUACIÓN 19-21'!P423="Casi Seguro",5,IF('EVALUACIÓN 19-21'!P423="Probable",4,IF('EVALUACIÓN 19-21'!P423="Posible",3,IF('EVALUACIÓN 19-21'!P423="Improbable",2,IF('EVALUACIÓN 19-21'!P423="Raro",1)))))</f>
        <v>0</v>
      </c>
      <c r="N416" s="31" t="b">
        <f>IF('EVALUACIÓN 19-21'!Q423="Severo",5,IF('EVALUACIÓN 19-21'!Q423="Mayor",4,IF('EVALUACIÓN 19-21'!Q423="Moderado",3,IF('EVALUACIÓN 19-21'!Q423="Menor",2,IF('EVALUACIÓN 19-21'!Q423="Insignificante",1)))))</f>
        <v>0</v>
      </c>
      <c r="O416" s="31" t="str">
        <f t="shared" si="25"/>
        <v>FALSOFALSO</v>
      </c>
      <c r="Q416" s="31" t="b">
        <f>IF('EVALUACIÓN 19-21'!W423="Casi Seguro",5,IF('EVALUACIÓN 19-21'!W423="Probable",4,IF('EVALUACIÓN 19-21'!W423="Posible",3,IF('EVALUACIÓN 19-21'!W423="Improbable",2,IF('EVALUACIÓN 19-21'!W423="Raro",1)))))</f>
        <v>0</v>
      </c>
      <c r="R416" s="31" t="b">
        <f>IF('EVALUACIÓN 19-21'!X423="Severo",5,IF('EVALUACIÓN 19-21'!X423="Mayor",4,IF('EVALUACIÓN 19-21'!X423="Moderado",3,IF('EVALUACIÓN 19-21'!X423="Menor",2,IF('EVALUACIÓN 19-21'!X423="Insignificante",1)))))</f>
        <v>0</v>
      </c>
      <c r="S416" s="31" t="str">
        <f t="shared" si="26"/>
        <v>FALSOFALSO</v>
      </c>
      <c r="U416" s="31" t="b">
        <f>IF('EVALUACIÓN 22'!O423="Casi Seguro",5,IF('EVALUACIÓN 22'!O423="Probable",4,IF('EVALUACIÓN 22'!O423="Posible",3,IF('EVALUACIÓN 22'!O423="Improbable",2,IF('EVALUACIÓN 22'!O423="Raro",1)))))</f>
        <v>0</v>
      </c>
      <c r="V416" s="31" t="b">
        <f>IF('EVALUACIÓN 22'!P423="Severo",5,IF('EVALUACIÓN 22'!P423="Mayor",4,IF('EVALUACIÓN 22'!P423="Moderado",3,IF('EVALUACIÓN 22'!P423="Menor",2,IF('EVALUACIÓN 22'!P423="Insignificante",1)))))</f>
        <v>0</v>
      </c>
      <c r="W416" s="31" t="str">
        <f t="shared" si="27"/>
        <v>FALSOFALSO</v>
      </c>
    </row>
    <row r="417" spans="9:23" x14ac:dyDescent="0.2">
      <c r="I417" s="31" t="b">
        <f>IF('EVALUACIÓN 19-21'!I424="Casi Seguro",5,IF('EVALUACIÓN 19-21'!I424="Probable",4,IF('EVALUACIÓN 19-21'!I424="Posible",3,IF('EVALUACIÓN 19-21'!I424="Improbable",2,IF('EVALUACIÓN 19-21'!I424="Raro",1)))))</f>
        <v>0</v>
      </c>
      <c r="J417" s="31" t="b">
        <f>IF('EVALUACIÓN 19-21'!J424="Severo",5,IF('EVALUACIÓN 19-21'!J424="Mayor",4,IF('EVALUACIÓN 19-21'!J424="Moderado",3,IF('EVALUACIÓN 19-21'!J424="Menor",2,IF('EVALUACIÓN 19-21'!J424="Insignificante",1)))))</f>
        <v>0</v>
      </c>
      <c r="K417" s="31" t="str">
        <f t="shared" si="24"/>
        <v>FALSOFALSO</v>
      </c>
      <c r="L417" s="32"/>
      <c r="M417" s="31" t="b">
        <f>IF('EVALUACIÓN 19-21'!P424="Casi Seguro",5,IF('EVALUACIÓN 19-21'!P424="Probable",4,IF('EVALUACIÓN 19-21'!P424="Posible",3,IF('EVALUACIÓN 19-21'!P424="Improbable",2,IF('EVALUACIÓN 19-21'!P424="Raro",1)))))</f>
        <v>0</v>
      </c>
      <c r="N417" s="31" t="b">
        <f>IF('EVALUACIÓN 19-21'!Q424="Severo",5,IF('EVALUACIÓN 19-21'!Q424="Mayor",4,IF('EVALUACIÓN 19-21'!Q424="Moderado",3,IF('EVALUACIÓN 19-21'!Q424="Menor",2,IF('EVALUACIÓN 19-21'!Q424="Insignificante",1)))))</f>
        <v>0</v>
      </c>
      <c r="O417" s="31" t="str">
        <f t="shared" si="25"/>
        <v>FALSOFALSO</v>
      </c>
      <c r="Q417" s="31" t="b">
        <f>IF('EVALUACIÓN 19-21'!W424="Casi Seguro",5,IF('EVALUACIÓN 19-21'!W424="Probable",4,IF('EVALUACIÓN 19-21'!W424="Posible",3,IF('EVALUACIÓN 19-21'!W424="Improbable",2,IF('EVALUACIÓN 19-21'!W424="Raro",1)))))</f>
        <v>0</v>
      </c>
      <c r="R417" s="31" t="b">
        <f>IF('EVALUACIÓN 19-21'!X424="Severo",5,IF('EVALUACIÓN 19-21'!X424="Mayor",4,IF('EVALUACIÓN 19-21'!X424="Moderado",3,IF('EVALUACIÓN 19-21'!X424="Menor",2,IF('EVALUACIÓN 19-21'!X424="Insignificante",1)))))</f>
        <v>0</v>
      </c>
      <c r="S417" s="31" t="str">
        <f t="shared" si="26"/>
        <v>FALSOFALSO</v>
      </c>
      <c r="U417" s="31" t="b">
        <f>IF('EVALUACIÓN 22'!O424="Casi Seguro",5,IF('EVALUACIÓN 22'!O424="Probable",4,IF('EVALUACIÓN 22'!O424="Posible",3,IF('EVALUACIÓN 22'!O424="Improbable",2,IF('EVALUACIÓN 22'!O424="Raro",1)))))</f>
        <v>0</v>
      </c>
      <c r="V417" s="31" t="b">
        <f>IF('EVALUACIÓN 22'!P424="Severo",5,IF('EVALUACIÓN 22'!P424="Mayor",4,IF('EVALUACIÓN 22'!P424="Moderado",3,IF('EVALUACIÓN 22'!P424="Menor",2,IF('EVALUACIÓN 22'!P424="Insignificante",1)))))</f>
        <v>0</v>
      </c>
      <c r="W417" s="31" t="str">
        <f t="shared" si="27"/>
        <v>FALSOFALSO</v>
      </c>
    </row>
    <row r="418" spans="9:23" x14ac:dyDescent="0.2">
      <c r="I418" s="31" t="b">
        <f>IF('EVALUACIÓN 19-21'!I425="Casi Seguro",5,IF('EVALUACIÓN 19-21'!I425="Probable",4,IF('EVALUACIÓN 19-21'!I425="Posible",3,IF('EVALUACIÓN 19-21'!I425="Improbable",2,IF('EVALUACIÓN 19-21'!I425="Raro",1)))))</f>
        <v>0</v>
      </c>
      <c r="J418" s="31" t="b">
        <f>IF('EVALUACIÓN 19-21'!J425="Severo",5,IF('EVALUACIÓN 19-21'!J425="Mayor",4,IF('EVALUACIÓN 19-21'!J425="Moderado",3,IF('EVALUACIÓN 19-21'!J425="Menor",2,IF('EVALUACIÓN 19-21'!J425="Insignificante",1)))))</f>
        <v>0</v>
      </c>
      <c r="K418" s="31" t="str">
        <f t="shared" si="24"/>
        <v>FALSOFALSO</v>
      </c>
      <c r="L418" s="32"/>
      <c r="M418" s="31" t="b">
        <f>IF('EVALUACIÓN 19-21'!P425="Casi Seguro",5,IF('EVALUACIÓN 19-21'!P425="Probable",4,IF('EVALUACIÓN 19-21'!P425="Posible",3,IF('EVALUACIÓN 19-21'!P425="Improbable",2,IF('EVALUACIÓN 19-21'!P425="Raro",1)))))</f>
        <v>0</v>
      </c>
      <c r="N418" s="31" t="b">
        <f>IF('EVALUACIÓN 19-21'!Q425="Severo",5,IF('EVALUACIÓN 19-21'!Q425="Mayor",4,IF('EVALUACIÓN 19-21'!Q425="Moderado",3,IF('EVALUACIÓN 19-21'!Q425="Menor",2,IF('EVALUACIÓN 19-21'!Q425="Insignificante",1)))))</f>
        <v>0</v>
      </c>
      <c r="O418" s="31" t="str">
        <f t="shared" si="25"/>
        <v>FALSOFALSO</v>
      </c>
      <c r="Q418" s="31" t="b">
        <f>IF('EVALUACIÓN 19-21'!W425="Casi Seguro",5,IF('EVALUACIÓN 19-21'!W425="Probable",4,IF('EVALUACIÓN 19-21'!W425="Posible",3,IF('EVALUACIÓN 19-21'!W425="Improbable",2,IF('EVALUACIÓN 19-21'!W425="Raro",1)))))</f>
        <v>0</v>
      </c>
      <c r="R418" s="31" t="b">
        <f>IF('EVALUACIÓN 19-21'!X425="Severo",5,IF('EVALUACIÓN 19-21'!X425="Mayor",4,IF('EVALUACIÓN 19-21'!X425="Moderado",3,IF('EVALUACIÓN 19-21'!X425="Menor",2,IF('EVALUACIÓN 19-21'!X425="Insignificante",1)))))</f>
        <v>0</v>
      </c>
      <c r="S418" s="31" t="str">
        <f t="shared" si="26"/>
        <v>FALSOFALSO</v>
      </c>
      <c r="U418" s="31" t="b">
        <f>IF('EVALUACIÓN 22'!O425="Casi Seguro",5,IF('EVALUACIÓN 22'!O425="Probable",4,IF('EVALUACIÓN 22'!O425="Posible",3,IF('EVALUACIÓN 22'!O425="Improbable",2,IF('EVALUACIÓN 22'!O425="Raro",1)))))</f>
        <v>0</v>
      </c>
      <c r="V418" s="31" t="b">
        <f>IF('EVALUACIÓN 22'!P425="Severo",5,IF('EVALUACIÓN 22'!P425="Mayor",4,IF('EVALUACIÓN 22'!P425="Moderado",3,IF('EVALUACIÓN 22'!P425="Menor",2,IF('EVALUACIÓN 22'!P425="Insignificante",1)))))</f>
        <v>0</v>
      </c>
      <c r="W418" s="31" t="str">
        <f t="shared" si="27"/>
        <v>FALSOFALSO</v>
      </c>
    </row>
    <row r="419" spans="9:23" x14ac:dyDescent="0.2">
      <c r="I419" s="31" t="b">
        <f>IF('EVALUACIÓN 19-21'!I426="Casi Seguro",5,IF('EVALUACIÓN 19-21'!I426="Probable",4,IF('EVALUACIÓN 19-21'!I426="Posible",3,IF('EVALUACIÓN 19-21'!I426="Improbable",2,IF('EVALUACIÓN 19-21'!I426="Raro",1)))))</f>
        <v>0</v>
      </c>
      <c r="J419" s="31" t="b">
        <f>IF('EVALUACIÓN 19-21'!J426="Severo",5,IF('EVALUACIÓN 19-21'!J426="Mayor",4,IF('EVALUACIÓN 19-21'!J426="Moderado",3,IF('EVALUACIÓN 19-21'!J426="Menor",2,IF('EVALUACIÓN 19-21'!J426="Insignificante",1)))))</f>
        <v>0</v>
      </c>
      <c r="K419" s="31" t="str">
        <f t="shared" si="24"/>
        <v>FALSOFALSO</v>
      </c>
      <c r="L419" s="32"/>
      <c r="M419" s="31" t="b">
        <f>IF('EVALUACIÓN 19-21'!P426="Casi Seguro",5,IF('EVALUACIÓN 19-21'!P426="Probable",4,IF('EVALUACIÓN 19-21'!P426="Posible",3,IF('EVALUACIÓN 19-21'!P426="Improbable",2,IF('EVALUACIÓN 19-21'!P426="Raro",1)))))</f>
        <v>0</v>
      </c>
      <c r="N419" s="31" t="b">
        <f>IF('EVALUACIÓN 19-21'!Q426="Severo",5,IF('EVALUACIÓN 19-21'!Q426="Mayor",4,IF('EVALUACIÓN 19-21'!Q426="Moderado",3,IF('EVALUACIÓN 19-21'!Q426="Menor",2,IF('EVALUACIÓN 19-21'!Q426="Insignificante",1)))))</f>
        <v>0</v>
      </c>
      <c r="O419" s="31" t="str">
        <f t="shared" si="25"/>
        <v>FALSOFALSO</v>
      </c>
      <c r="Q419" s="31" t="b">
        <f>IF('EVALUACIÓN 19-21'!W426="Casi Seguro",5,IF('EVALUACIÓN 19-21'!W426="Probable",4,IF('EVALUACIÓN 19-21'!W426="Posible",3,IF('EVALUACIÓN 19-21'!W426="Improbable",2,IF('EVALUACIÓN 19-21'!W426="Raro",1)))))</f>
        <v>0</v>
      </c>
      <c r="R419" s="31" t="b">
        <f>IF('EVALUACIÓN 19-21'!X426="Severo",5,IF('EVALUACIÓN 19-21'!X426="Mayor",4,IF('EVALUACIÓN 19-21'!X426="Moderado",3,IF('EVALUACIÓN 19-21'!X426="Menor",2,IF('EVALUACIÓN 19-21'!X426="Insignificante",1)))))</f>
        <v>0</v>
      </c>
      <c r="S419" s="31" t="str">
        <f t="shared" si="26"/>
        <v>FALSOFALSO</v>
      </c>
      <c r="U419" s="31" t="b">
        <f>IF('EVALUACIÓN 22'!O426="Casi Seguro",5,IF('EVALUACIÓN 22'!O426="Probable",4,IF('EVALUACIÓN 22'!O426="Posible",3,IF('EVALUACIÓN 22'!O426="Improbable",2,IF('EVALUACIÓN 22'!O426="Raro",1)))))</f>
        <v>0</v>
      </c>
      <c r="V419" s="31" t="b">
        <f>IF('EVALUACIÓN 22'!P426="Severo",5,IF('EVALUACIÓN 22'!P426="Mayor",4,IF('EVALUACIÓN 22'!P426="Moderado",3,IF('EVALUACIÓN 22'!P426="Menor",2,IF('EVALUACIÓN 22'!P426="Insignificante",1)))))</f>
        <v>0</v>
      </c>
      <c r="W419" s="31" t="str">
        <f t="shared" si="27"/>
        <v>FALSOFALSO</v>
      </c>
    </row>
    <row r="420" spans="9:23" x14ac:dyDescent="0.2">
      <c r="I420" s="31" t="b">
        <f>IF('EVALUACIÓN 19-21'!I427="Casi Seguro",5,IF('EVALUACIÓN 19-21'!I427="Probable",4,IF('EVALUACIÓN 19-21'!I427="Posible",3,IF('EVALUACIÓN 19-21'!I427="Improbable",2,IF('EVALUACIÓN 19-21'!I427="Raro",1)))))</f>
        <v>0</v>
      </c>
      <c r="J420" s="31" t="b">
        <f>IF('EVALUACIÓN 19-21'!J427="Severo",5,IF('EVALUACIÓN 19-21'!J427="Mayor",4,IF('EVALUACIÓN 19-21'!J427="Moderado",3,IF('EVALUACIÓN 19-21'!J427="Menor",2,IF('EVALUACIÓN 19-21'!J427="Insignificante",1)))))</f>
        <v>0</v>
      </c>
      <c r="K420" s="31" t="str">
        <f t="shared" si="24"/>
        <v>FALSOFALSO</v>
      </c>
      <c r="L420" s="32"/>
      <c r="M420" s="31" t="b">
        <f>IF('EVALUACIÓN 19-21'!P427="Casi Seguro",5,IF('EVALUACIÓN 19-21'!P427="Probable",4,IF('EVALUACIÓN 19-21'!P427="Posible",3,IF('EVALUACIÓN 19-21'!P427="Improbable",2,IF('EVALUACIÓN 19-21'!P427="Raro",1)))))</f>
        <v>0</v>
      </c>
      <c r="N420" s="31" t="b">
        <f>IF('EVALUACIÓN 19-21'!Q427="Severo",5,IF('EVALUACIÓN 19-21'!Q427="Mayor",4,IF('EVALUACIÓN 19-21'!Q427="Moderado",3,IF('EVALUACIÓN 19-21'!Q427="Menor",2,IF('EVALUACIÓN 19-21'!Q427="Insignificante",1)))))</f>
        <v>0</v>
      </c>
      <c r="O420" s="31" t="str">
        <f t="shared" si="25"/>
        <v>FALSOFALSO</v>
      </c>
      <c r="Q420" s="31" t="b">
        <f>IF('EVALUACIÓN 19-21'!W427="Casi Seguro",5,IF('EVALUACIÓN 19-21'!W427="Probable",4,IF('EVALUACIÓN 19-21'!W427="Posible",3,IF('EVALUACIÓN 19-21'!W427="Improbable",2,IF('EVALUACIÓN 19-21'!W427="Raro",1)))))</f>
        <v>0</v>
      </c>
      <c r="R420" s="31" t="b">
        <f>IF('EVALUACIÓN 19-21'!X427="Severo",5,IF('EVALUACIÓN 19-21'!X427="Mayor",4,IF('EVALUACIÓN 19-21'!X427="Moderado",3,IF('EVALUACIÓN 19-21'!X427="Menor",2,IF('EVALUACIÓN 19-21'!X427="Insignificante",1)))))</f>
        <v>0</v>
      </c>
      <c r="S420" s="31" t="str">
        <f t="shared" si="26"/>
        <v>FALSOFALSO</v>
      </c>
      <c r="U420" s="31" t="b">
        <f>IF('EVALUACIÓN 22'!O427="Casi Seguro",5,IF('EVALUACIÓN 22'!O427="Probable",4,IF('EVALUACIÓN 22'!O427="Posible",3,IF('EVALUACIÓN 22'!O427="Improbable",2,IF('EVALUACIÓN 22'!O427="Raro",1)))))</f>
        <v>0</v>
      </c>
      <c r="V420" s="31" t="b">
        <f>IF('EVALUACIÓN 22'!P427="Severo",5,IF('EVALUACIÓN 22'!P427="Mayor",4,IF('EVALUACIÓN 22'!P427="Moderado",3,IF('EVALUACIÓN 22'!P427="Menor",2,IF('EVALUACIÓN 22'!P427="Insignificante",1)))))</f>
        <v>0</v>
      </c>
      <c r="W420" s="31" t="str">
        <f t="shared" si="27"/>
        <v>FALSOFALSO</v>
      </c>
    </row>
    <row r="421" spans="9:23" x14ac:dyDescent="0.2">
      <c r="I421" s="31" t="b">
        <f>IF('EVALUACIÓN 19-21'!I428="Casi Seguro",5,IF('EVALUACIÓN 19-21'!I428="Probable",4,IF('EVALUACIÓN 19-21'!I428="Posible",3,IF('EVALUACIÓN 19-21'!I428="Improbable",2,IF('EVALUACIÓN 19-21'!I428="Raro",1)))))</f>
        <v>0</v>
      </c>
      <c r="J421" s="31" t="b">
        <f>IF('EVALUACIÓN 19-21'!J428="Severo",5,IF('EVALUACIÓN 19-21'!J428="Mayor",4,IF('EVALUACIÓN 19-21'!J428="Moderado",3,IF('EVALUACIÓN 19-21'!J428="Menor",2,IF('EVALUACIÓN 19-21'!J428="Insignificante",1)))))</f>
        <v>0</v>
      </c>
      <c r="K421" s="31" t="str">
        <f t="shared" si="24"/>
        <v>FALSOFALSO</v>
      </c>
      <c r="L421" s="32"/>
      <c r="M421" s="31" t="b">
        <f>IF('EVALUACIÓN 19-21'!P428="Casi Seguro",5,IF('EVALUACIÓN 19-21'!P428="Probable",4,IF('EVALUACIÓN 19-21'!P428="Posible",3,IF('EVALUACIÓN 19-21'!P428="Improbable",2,IF('EVALUACIÓN 19-21'!P428="Raro",1)))))</f>
        <v>0</v>
      </c>
      <c r="N421" s="31" t="b">
        <f>IF('EVALUACIÓN 19-21'!Q428="Severo",5,IF('EVALUACIÓN 19-21'!Q428="Mayor",4,IF('EVALUACIÓN 19-21'!Q428="Moderado",3,IF('EVALUACIÓN 19-21'!Q428="Menor",2,IF('EVALUACIÓN 19-21'!Q428="Insignificante",1)))))</f>
        <v>0</v>
      </c>
      <c r="O421" s="31" t="str">
        <f t="shared" si="25"/>
        <v>FALSOFALSO</v>
      </c>
      <c r="Q421" s="31" t="b">
        <f>IF('EVALUACIÓN 19-21'!W428="Casi Seguro",5,IF('EVALUACIÓN 19-21'!W428="Probable",4,IF('EVALUACIÓN 19-21'!W428="Posible",3,IF('EVALUACIÓN 19-21'!W428="Improbable",2,IF('EVALUACIÓN 19-21'!W428="Raro",1)))))</f>
        <v>0</v>
      </c>
      <c r="R421" s="31" t="b">
        <f>IF('EVALUACIÓN 19-21'!X428="Severo",5,IF('EVALUACIÓN 19-21'!X428="Mayor",4,IF('EVALUACIÓN 19-21'!X428="Moderado",3,IF('EVALUACIÓN 19-21'!X428="Menor",2,IF('EVALUACIÓN 19-21'!X428="Insignificante",1)))))</f>
        <v>0</v>
      </c>
      <c r="S421" s="31" t="str">
        <f t="shared" si="26"/>
        <v>FALSOFALSO</v>
      </c>
      <c r="U421" s="31" t="b">
        <f>IF('EVALUACIÓN 22'!O428="Casi Seguro",5,IF('EVALUACIÓN 22'!O428="Probable",4,IF('EVALUACIÓN 22'!O428="Posible",3,IF('EVALUACIÓN 22'!O428="Improbable",2,IF('EVALUACIÓN 22'!O428="Raro",1)))))</f>
        <v>0</v>
      </c>
      <c r="V421" s="31" t="b">
        <f>IF('EVALUACIÓN 22'!P428="Severo",5,IF('EVALUACIÓN 22'!P428="Mayor",4,IF('EVALUACIÓN 22'!P428="Moderado",3,IF('EVALUACIÓN 22'!P428="Menor",2,IF('EVALUACIÓN 22'!P428="Insignificante",1)))))</f>
        <v>0</v>
      </c>
      <c r="W421" s="31" t="str">
        <f t="shared" si="27"/>
        <v>FALSOFALSO</v>
      </c>
    </row>
    <row r="422" spans="9:23" x14ac:dyDescent="0.2">
      <c r="I422" s="31" t="b">
        <f>IF('EVALUACIÓN 19-21'!I429="Casi Seguro",5,IF('EVALUACIÓN 19-21'!I429="Probable",4,IF('EVALUACIÓN 19-21'!I429="Posible",3,IF('EVALUACIÓN 19-21'!I429="Improbable",2,IF('EVALUACIÓN 19-21'!I429="Raro",1)))))</f>
        <v>0</v>
      </c>
      <c r="J422" s="31" t="b">
        <f>IF('EVALUACIÓN 19-21'!J429="Severo",5,IF('EVALUACIÓN 19-21'!J429="Mayor",4,IF('EVALUACIÓN 19-21'!J429="Moderado",3,IF('EVALUACIÓN 19-21'!J429="Menor",2,IF('EVALUACIÓN 19-21'!J429="Insignificante",1)))))</f>
        <v>0</v>
      </c>
      <c r="K422" s="31" t="str">
        <f t="shared" si="24"/>
        <v>FALSOFALSO</v>
      </c>
      <c r="L422" s="32"/>
      <c r="M422" s="31" t="b">
        <f>IF('EVALUACIÓN 19-21'!P429="Casi Seguro",5,IF('EVALUACIÓN 19-21'!P429="Probable",4,IF('EVALUACIÓN 19-21'!P429="Posible",3,IF('EVALUACIÓN 19-21'!P429="Improbable",2,IF('EVALUACIÓN 19-21'!P429="Raro",1)))))</f>
        <v>0</v>
      </c>
      <c r="N422" s="31" t="b">
        <f>IF('EVALUACIÓN 19-21'!Q429="Severo",5,IF('EVALUACIÓN 19-21'!Q429="Mayor",4,IF('EVALUACIÓN 19-21'!Q429="Moderado",3,IF('EVALUACIÓN 19-21'!Q429="Menor",2,IF('EVALUACIÓN 19-21'!Q429="Insignificante",1)))))</f>
        <v>0</v>
      </c>
      <c r="O422" s="31" t="str">
        <f t="shared" si="25"/>
        <v>FALSOFALSO</v>
      </c>
      <c r="Q422" s="31" t="b">
        <f>IF('EVALUACIÓN 19-21'!W429="Casi Seguro",5,IF('EVALUACIÓN 19-21'!W429="Probable",4,IF('EVALUACIÓN 19-21'!W429="Posible",3,IF('EVALUACIÓN 19-21'!W429="Improbable",2,IF('EVALUACIÓN 19-21'!W429="Raro",1)))))</f>
        <v>0</v>
      </c>
      <c r="R422" s="31" t="b">
        <f>IF('EVALUACIÓN 19-21'!X429="Severo",5,IF('EVALUACIÓN 19-21'!X429="Mayor",4,IF('EVALUACIÓN 19-21'!X429="Moderado",3,IF('EVALUACIÓN 19-21'!X429="Menor",2,IF('EVALUACIÓN 19-21'!X429="Insignificante",1)))))</f>
        <v>0</v>
      </c>
      <c r="S422" s="31" t="str">
        <f t="shared" si="26"/>
        <v>FALSOFALSO</v>
      </c>
      <c r="U422" s="31" t="b">
        <f>IF('EVALUACIÓN 22'!O429="Casi Seguro",5,IF('EVALUACIÓN 22'!O429="Probable",4,IF('EVALUACIÓN 22'!O429="Posible",3,IF('EVALUACIÓN 22'!O429="Improbable",2,IF('EVALUACIÓN 22'!O429="Raro",1)))))</f>
        <v>0</v>
      </c>
      <c r="V422" s="31" t="b">
        <f>IF('EVALUACIÓN 22'!P429="Severo",5,IF('EVALUACIÓN 22'!P429="Mayor",4,IF('EVALUACIÓN 22'!P429="Moderado",3,IF('EVALUACIÓN 22'!P429="Menor",2,IF('EVALUACIÓN 22'!P429="Insignificante",1)))))</f>
        <v>0</v>
      </c>
      <c r="W422" s="31" t="str">
        <f t="shared" si="27"/>
        <v>FALSOFALSO</v>
      </c>
    </row>
    <row r="423" spans="9:23" x14ac:dyDescent="0.2">
      <c r="I423" s="31" t="b">
        <f>IF('EVALUACIÓN 19-21'!I430="Casi Seguro",5,IF('EVALUACIÓN 19-21'!I430="Probable",4,IF('EVALUACIÓN 19-21'!I430="Posible",3,IF('EVALUACIÓN 19-21'!I430="Improbable",2,IF('EVALUACIÓN 19-21'!I430="Raro",1)))))</f>
        <v>0</v>
      </c>
      <c r="J423" s="31" t="b">
        <f>IF('EVALUACIÓN 19-21'!J430="Severo",5,IF('EVALUACIÓN 19-21'!J430="Mayor",4,IF('EVALUACIÓN 19-21'!J430="Moderado",3,IF('EVALUACIÓN 19-21'!J430="Menor",2,IF('EVALUACIÓN 19-21'!J430="Insignificante",1)))))</f>
        <v>0</v>
      </c>
      <c r="K423" s="31" t="str">
        <f t="shared" si="24"/>
        <v>FALSOFALSO</v>
      </c>
      <c r="L423" s="32"/>
      <c r="M423" s="31" t="b">
        <f>IF('EVALUACIÓN 19-21'!P430="Casi Seguro",5,IF('EVALUACIÓN 19-21'!P430="Probable",4,IF('EVALUACIÓN 19-21'!P430="Posible",3,IF('EVALUACIÓN 19-21'!P430="Improbable",2,IF('EVALUACIÓN 19-21'!P430="Raro",1)))))</f>
        <v>0</v>
      </c>
      <c r="N423" s="31" t="b">
        <f>IF('EVALUACIÓN 19-21'!Q430="Severo",5,IF('EVALUACIÓN 19-21'!Q430="Mayor",4,IF('EVALUACIÓN 19-21'!Q430="Moderado",3,IF('EVALUACIÓN 19-21'!Q430="Menor",2,IF('EVALUACIÓN 19-21'!Q430="Insignificante",1)))))</f>
        <v>0</v>
      </c>
      <c r="O423" s="31" t="str">
        <f t="shared" si="25"/>
        <v>FALSOFALSO</v>
      </c>
      <c r="Q423" s="31" t="b">
        <f>IF('EVALUACIÓN 19-21'!W430="Casi Seguro",5,IF('EVALUACIÓN 19-21'!W430="Probable",4,IF('EVALUACIÓN 19-21'!W430="Posible",3,IF('EVALUACIÓN 19-21'!W430="Improbable",2,IF('EVALUACIÓN 19-21'!W430="Raro",1)))))</f>
        <v>0</v>
      </c>
      <c r="R423" s="31" t="b">
        <f>IF('EVALUACIÓN 19-21'!X430="Severo",5,IF('EVALUACIÓN 19-21'!X430="Mayor",4,IF('EVALUACIÓN 19-21'!X430="Moderado",3,IF('EVALUACIÓN 19-21'!X430="Menor",2,IF('EVALUACIÓN 19-21'!X430="Insignificante",1)))))</f>
        <v>0</v>
      </c>
      <c r="S423" s="31" t="str">
        <f t="shared" si="26"/>
        <v>FALSOFALSO</v>
      </c>
      <c r="U423" s="31" t="b">
        <f>IF('EVALUACIÓN 22'!O430="Casi Seguro",5,IF('EVALUACIÓN 22'!O430="Probable",4,IF('EVALUACIÓN 22'!O430="Posible",3,IF('EVALUACIÓN 22'!O430="Improbable",2,IF('EVALUACIÓN 22'!O430="Raro",1)))))</f>
        <v>0</v>
      </c>
      <c r="V423" s="31" t="b">
        <f>IF('EVALUACIÓN 22'!P430="Severo",5,IF('EVALUACIÓN 22'!P430="Mayor",4,IF('EVALUACIÓN 22'!P430="Moderado",3,IF('EVALUACIÓN 22'!P430="Menor",2,IF('EVALUACIÓN 22'!P430="Insignificante",1)))))</f>
        <v>0</v>
      </c>
      <c r="W423" s="31" t="str">
        <f t="shared" si="27"/>
        <v>FALSOFALSO</v>
      </c>
    </row>
    <row r="424" spans="9:23" x14ac:dyDescent="0.2">
      <c r="I424" s="31" t="b">
        <f>IF('EVALUACIÓN 19-21'!I431="Casi Seguro",5,IF('EVALUACIÓN 19-21'!I431="Probable",4,IF('EVALUACIÓN 19-21'!I431="Posible",3,IF('EVALUACIÓN 19-21'!I431="Improbable",2,IF('EVALUACIÓN 19-21'!I431="Raro",1)))))</f>
        <v>0</v>
      </c>
      <c r="J424" s="31" t="b">
        <f>IF('EVALUACIÓN 19-21'!J431="Severo",5,IF('EVALUACIÓN 19-21'!J431="Mayor",4,IF('EVALUACIÓN 19-21'!J431="Moderado",3,IF('EVALUACIÓN 19-21'!J431="Menor",2,IF('EVALUACIÓN 19-21'!J431="Insignificante",1)))))</f>
        <v>0</v>
      </c>
      <c r="K424" s="31" t="str">
        <f t="shared" si="24"/>
        <v>FALSOFALSO</v>
      </c>
      <c r="L424" s="32"/>
      <c r="M424" s="31" t="b">
        <f>IF('EVALUACIÓN 19-21'!P431="Casi Seguro",5,IF('EVALUACIÓN 19-21'!P431="Probable",4,IF('EVALUACIÓN 19-21'!P431="Posible",3,IF('EVALUACIÓN 19-21'!P431="Improbable",2,IF('EVALUACIÓN 19-21'!P431="Raro",1)))))</f>
        <v>0</v>
      </c>
      <c r="N424" s="31" t="b">
        <f>IF('EVALUACIÓN 19-21'!Q431="Severo",5,IF('EVALUACIÓN 19-21'!Q431="Mayor",4,IF('EVALUACIÓN 19-21'!Q431="Moderado",3,IF('EVALUACIÓN 19-21'!Q431="Menor",2,IF('EVALUACIÓN 19-21'!Q431="Insignificante",1)))))</f>
        <v>0</v>
      </c>
      <c r="O424" s="31" t="str">
        <f t="shared" si="25"/>
        <v>FALSOFALSO</v>
      </c>
      <c r="Q424" s="31" t="b">
        <f>IF('EVALUACIÓN 19-21'!W431="Casi Seguro",5,IF('EVALUACIÓN 19-21'!W431="Probable",4,IF('EVALUACIÓN 19-21'!W431="Posible",3,IF('EVALUACIÓN 19-21'!W431="Improbable",2,IF('EVALUACIÓN 19-21'!W431="Raro",1)))))</f>
        <v>0</v>
      </c>
      <c r="R424" s="31" t="b">
        <f>IF('EVALUACIÓN 19-21'!X431="Severo",5,IF('EVALUACIÓN 19-21'!X431="Mayor",4,IF('EVALUACIÓN 19-21'!X431="Moderado",3,IF('EVALUACIÓN 19-21'!X431="Menor",2,IF('EVALUACIÓN 19-21'!X431="Insignificante",1)))))</f>
        <v>0</v>
      </c>
      <c r="S424" s="31" t="str">
        <f t="shared" si="26"/>
        <v>FALSOFALSO</v>
      </c>
      <c r="U424" s="31" t="b">
        <f>IF('EVALUACIÓN 22'!O431="Casi Seguro",5,IF('EVALUACIÓN 22'!O431="Probable",4,IF('EVALUACIÓN 22'!O431="Posible",3,IF('EVALUACIÓN 22'!O431="Improbable",2,IF('EVALUACIÓN 22'!O431="Raro",1)))))</f>
        <v>0</v>
      </c>
      <c r="V424" s="31" t="b">
        <f>IF('EVALUACIÓN 22'!P431="Severo",5,IF('EVALUACIÓN 22'!P431="Mayor",4,IF('EVALUACIÓN 22'!P431="Moderado",3,IF('EVALUACIÓN 22'!P431="Menor",2,IF('EVALUACIÓN 22'!P431="Insignificante",1)))))</f>
        <v>0</v>
      </c>
      <c r="W424" s="31" t="str">
        <f t="shared" si="27"/>
        <v>FALSOFALSO</v>
      </c>
    </row>
    <row r="425" spans="9:23" x14ac:dyDescent="0.2">
      <c r="I425" s="31" t="b">
        <f>IF('EVALUACIÓN 19-21'!I432="Casi Seguro",5,IF('EVALUACIÓN 19-21'!I432="Probable",4,IF('EVALUACIÓN 19-21'!I432="Posible",3,IF('EVALUACIÓN 19-21'!I432="Improbable",2,IF('EVALUACIÓN 19-21'!I432="Raro",1)))))</f>
        <v>0</v>
      </c>
      <c r="J425" s="31" t="b">
        <f>IF('EVALUACIÓN 19-21'!J432="Severo",5,IF('EVALUACIÓN 19-21'!J432="Mayor",4,IF('EVALUACIÓN 19-21'!J432="Moderado",3,IF('EVALUACIÓN 19-21'!J432="Menor",2,IF('EVALUACIÓN 19-21'!J432="Insignificante",1)))))</f>
        <v>0</v>
      </c>
      <c r="K425" s="31" t="str">
        <f t="shared" si="24"/>
        <v>FALSOFALSO</v>
      </c>
      <c r="L425" s="32"/>
      <c r="M425" s="31" t="b">
        <f>IF('EVALUACIÓN 19-21'!P432="Casi Seguro",5,IF('EVALUACIÓN 19-21'!P432="Probable",4,IF('EVALUACIÓN 19-21'!P432="Posible",3,IF('EVALUACIÓN 19-21'!P432="Improbable",2,IF('EVALUACIÓN 19-21'!P432="Raro",1)))))</f>
        <v>0</v>
      </c>
      <c r="N425" s="31" t="b">
        <f>IF('EVALUACIÓN 19-21'!Q432="Severo",5,IF('EVALUACIÓN 19-21'!Q432="Mayor",4,IF('EVALUACIÓN 19-21'!Q432="Moderado",3,IF('EVALUACIÓN 19-21'!Q432="Menor",2,IF('EVALUACIÓN 19-21'!Q432="Insignificante",1)))))</f>
        <v>0</v>
      </c>
      <c r="O425" s="31" t="str">
        <f t="shared" si="25"/>
        <v>FALSOFALSO</v>
      </c>
      <c r="Q425" s="31" t="b">
        <f>IF('EVALUACIÓN 19-21'!W432="Casi Seguro",5,IF('EVALUACIÓN 19-21'!W432="Probable",4,IF('EVALUACIÓN 19-21'!W432="Posible",3,IF('EVALUACIÓN 19-21'!W432="Improbable",2,IF('EVALUACIÓN 19-21'!W432="Raro",1)))))</f>
        <v>0</v>
      </c>
      <c r="R425" s="31" t="b">
        <f>IF('EVALUACIÓN 19-21'!X432="Severo",5,IF('EVALUACIÓN 19-21'!X432="Mayor",4,IF('EVALUACIÓN 19-21'!X432="Moderado",3,IF('EVALUACIÓN 19-21'!X432="Menor",2,IF('EVALUACIÓN 19-21'!X432="Insignificante",1)))))</f>
        <v>0</v>
      </c>
      <c r="S425" s="31" t="str">
        <f t="shared" si="26"/>
        <v>FALSOFALSO</v>
      </c>
      <c r="U425" s="31" t="b">
        <f>IF('EVALUACIÓN 22'!O432="Casi Seguro",5,IF('EVALUACIÓN 22'!O432="Probable",4,IF('EVALUACIÓN 22'!O432="Posible",3,IF('EVALUACIÓN 22'!O432="Improbable",2,IF('EVALUACIÓN 22'!O432="Raro",1)))))</f>
        <v>0</v>
      </c>
      <c r="V425" s="31" t="b">
        <f>IF('EVALUACIÓN 22'!P432="Severo",5,IF('EVALUACIÓN 22'!P432="Mayor",4,IF('EVALUACIÓN 22'!P432="Moderado",3,IF('EVALUACIÓN 22'!P432="Menor",2,IF('EVALUACIÓN 22'!P432="Insignificante",1)))))</f>
        <v>0</v>
      </c>
      <c r="W425" s="31" t="str">
        <f t="shared" si="27"/>
        <v>FALSOFALSO</v>
      </c>
    </row>
    <row r="426" spans="9:23" x14ac:dyDescent="0.2">
      <c r="I426" s="31" t="b">
        <f>IF('EVALUACIÓN 19-21'!I433="Casi Seguro",5,IF('EVALUACIÓN 19-21'!I433="Probable",4,IF('EVALUACIÓN 19-21'!I433="Posible",3,IF('EVALUACIÓN 19-21'!I433="Improbable",2,IF('EVALUACIÓN 19-21'!I433="Raro",1)))))</f>
        <v>0</v>
      </c>
      <c r="J426" s="31" t="b">
        <f>IF('EVALUACIÓN 19-21'!J433="Severo",5,IF('EVALUACIÓN 19-21'!J433="Mayor",4,IF('EVALUACIÓN 19-21'!J433="Moderado",3,IF('EVALUACIÓN 19-21'!J433="Menor",2,IF('EVALUACIÓN 19-21'!J433="Insignificante",1)))))</f>
        <v>0</v>
      </c>
      <c r="K426" s="31" t="str">
        <f t="shared" si="24"/>
        <v>FALSOFALSO</v>
      </c>
      <c r="L426" s="32"/>
      <c r="M426" s="31" t="b">
        <f>IF('EVALUACIÓN 19-21'!P433="Casi Seguro",5,IF('EVALUACIÓN 19-21'!P433="Probable",4,IF('EVALUACIÓN 19-21'!P433="Posible",3,IF('EVALUACIÓN 19-21'!P433="Improbable",2,IF('EVALUACIÓN 19-21'!P433="Raro",1)))))</f>
        <v>0</v>
      </c>
      <c r="N426" s="31" t="b">
        <f>IF('EVALUACIÓN 19-21'!Q433="Severo",5,IF('EVALUACIÓN 19-21'!Q433="Mayor",4,IF('EVALUACIÓN 19-21'!Q433="Moderado",3,IF('EVALUACIÓN 19-21'!Q433="Menor",2,IF('EVALUACIÓN 19-21'!Q433="Insignificante",1)))))</f>
        <v>0</v>
      </c>
      <c r="O426" s="31" t="str">
        <f t="shared" si="25"/>
        <v>FALSOFALSO</v>
      </c>
      <c r="Q426" s="31" t="b">
        <f>IF('EVALUACIÓN 19-21'!W433="Casi Seguro",5,IF('EVALUACIÓN 19-21'!W433="Probable",4,IF('EVALUACIÓN 19-21'!W433="Posible",3,IF('EVALUACIÓN 19-21'!W433="Improbable",2,IF('EVALUACIÓN 19-21'!W433="Raro",1)))))</f>
        <v>0</v>
      </c>
      <c r="R426" s="31" t="b">
        <f>IF('EVALUACIÓN 19-21'!X433="Severo",5,IF('EVALUACIÓN 19-21'!X433="Mayor",4,IF('EVALUACIÓN 19-21'!X433="Moderado",3,IF('EVALUACIÓN 19-21'!X433="Menor",2,IF('EVALUACIÓN 19-21'!X433="Insignificante",1)))))</f>
        <v>0</v>
      </c>
      <c r="S426" s="31" t="str">
        <f t="shared" si="26"/>
        <v>FALSOFALSO</v>
      </c>
      <c r="U426" s="31" t="b">
        <f>IF('EVALUACIÓN 22'!O433="Casi Seguro",5,IF('EVALUACIÓN 22'!O433="Probable",4,IF('EVALUACIÓN 22'!O433="Posible",3,IF('EVALUACIÓN 22'!O433="Improbable",2,IF('EVALUACIÓN 22'!O433="Raro",1)))))</f>
        <v>0</v>
      </c>
      <c r="V426" s="31" t="b">
        <f>IF('EVALUACIÓN 22'!P433="Severo",5,IF('EVALUACIÓN 22'!P433="Mayor",4,IF('EVALUACIÓN 22'!P433="Moderado",3,IF('EVALUACIÓN 22'!P433="Menor",2,IF('EVALUACIÓN 22'!P433="Insignificante",1)))))</f>
        <v>0</v>
      </c>
      <c r="W426" s="31" t="str">
        <f t="shared" si="27"/>
        <v>FALSOFALSO</v>
      </c>
    </row>
    <row r="427" spans="9:23" x14ac:dyDescent="0.2">
      <c r="I427" s="31" t="b">
        <f>IF('EVALUACIÓN 19-21'!I434="Casi Seguro",5,IF('EVALUACIÓN 19-21'!I434="Probable",4,IF('EVALUACIÓN 19-21'!I434="Posible",3,IF('EVALUACIÓN 19-21'!I434="Improbable",2,IF('EVALUACIÓN 19-21'!I434="Raro",1)))))</f>
        <v>0</v>
      </c>
      <c r="J427" s="31" t="b">
        <f>IF('EVALUACIÓN 19-21'!J434="Severo",5,IF('EVALUACIÓN 19-21'!J434="Mayor",4,IF('EVALUACIÓN 19-21'!J434="Moderado",3,IF('EVALUACIÓN 19-21'!J434="Menor",2,IF('EVALUACIÓN 19-21'!J434="Insignificante",1)))))</f>
        <v>0</v>
      </c>
      <c r="K427" s="31" t="str">
        <f t="shared" si="24"/>
        <v>FALSOFALSO</v>
      </c>
      <c r="L427" s="32"/>
      <c r="M427" s="31" t="b">
        <f>IF('EVALUACIÓN 19-21'!P434="Casi Seguro",5,IF('EVALUACIÓN 19-21'!P434="Probable",4,IF('EVALUACIÓN 19-21'!P434="Posible",3,IF('EVALUACIÓN 19-21'!P434="Improbable",2,IF('EVALUACIÓN 19-21'!P434="Raro",1)))))</f>
        <v>0</v>
      </c>
      <c r="N427" s="31" t="b">
        <f>IF('EVALUACIÓN 19-21'!Q434="Severo",5,IF('EVALUACIÓN 19-21'!Q434="Mayor",4,IF('EVALUACIÓN 19-21'!Q434="Moderado",3,IF('EVALUACIÓN 19-21'!Q434="Menor",2,IF('EVALUACIÓN 19-21'!Q434="Insignificante",1)))))</f>
        <v>0</v>
      </c>
      <c r="O427" s="31" t="str">
        <f t="shared" si="25"/>
        <v>FALSOFALSO</v>
      </c>
      <c r="Q427" s="31" t="b">
        <f>IF('EVALUACIÓN 19-21'!W434="Casi Seguro",5,IF('EVALUACIÓN 19-21'!W434="Probable",4,IF('EVALUACIÓN 19-21'!W434="Posible",3,IF('EVALUACIÓN 19-21'!W434="Improbable",2,IF('EVALUACIÓN 19-21'!W434="Raro",1)))))</f>
        <v>0</v>
      </c>
      <c r="R427" s="31" t="b">
        <f>IF('EVALUACIÓN 19-21'!X434="Severo",5,IF('EVALUACIÓN 19-21'!X434="Mayor",4,IF('EVALUACIÓN 19-21'!X434="Moderado",3,IF('EVALUACIÓN 19-21'!X434="Menor",2,IF('EVALUACIÓN 19-21'!X434="Insignificante",1)))))</f>
        <v>0</v>
      </c>
      <c r="S427" s="31" t="str">
        <f t="shared" si="26"/>
        <v>FALSOFALSO</v>
      </c>
      <c r="U427" s="31" t="b">
        <f>IF('EVALUACIÓN 22'!O434="Casi Seguro",5,IF('EVALUACIÓN 22'!O434="Probable",4,IF('EVALUACIÓN 22'!O434="Posible",3,IF('EVALUACIÓN 22'!O434="Improbable",2,IF('EVALUACIÓN 22'!O434="Raro",1)))))</f>
        <v>0</v>
      </c>
      <c r="V427" s="31" t="b">
        <f>IF('EVALUACIÓN 22'!P434="Severo",5,IF('EVALUACIÓN 22'!P434="Mayor",4,IF('EVALUACIÓN 22'!P434="Moderado",3,IF('EVALUACIÓN 22'!P434="Menor",2,IF('EVALUACIÓN 22'!P434="Insignificante",1)))))</f>
        <v>0</v>
      </c>
      <c r="W427" s="31" t="str">
        <f t="shared" si="27"/>
        <v>FALSOFALSO</v>
      </c>
    </row>
    <row r="428" spans="9:23" x14ac:dyDescent="0.2">
      <c r="I428" s="31" t="b">
        <f>IF('EVALUACIÓN 19-21'!I435="Casi Seguro",5,IF('EVALUACIÓN 19-21'!I435="Probable",4,IF('EVALUACIÓN 19-21'!I435="Posible",3,IF('EVALUACIÓN 19-21'!I435="Improbable",2,IF('EVALUACIÓN 19-21'!I435="Raro",1)))))</f>
        <v>0</v>
      </c>
      <c r="J428" s="31" t="b">
        <f>IF('EVALUACIÓN 19-21'!J435="Severo",5,IF('EVALUACIÓN 19-21'!J435="Mayor",4,IF('EVALUACIÓN 19-21'!J435="Moderado",3,IF('EVALUACIÓN 19-21'!J435="Menor",2,IF('EVALUACIÓN 19-21'!J435="Insignificante",1)))))</f>
        <v>0</v>
      </c>
      <c r="K428" s="31" t="str">
        <f t="shared" si="24"/>
        <v>FALSOFALSO</v>
      </c>
      <c r="L428" s="32"/>
      <c r="M428" s="31" t="b">
        <f>IF('EVALUACIÓN 19-21'!P435="Casi Seguro",5,IF('EVALUACIÓN 19-21'!P435="Probable",4,IF('EVALUACIÓN 19-21'!P435="Posible",3,IF('EVALUACIÓN 19-21'!P435="Improbable",2,IF('EVALUACIÓN 19-21'!P435="Raro",1)))))</f>
        <v>0</v>
      </c>
      <c r="N428" s="31" t="b">
        <f>IF('EVALUACIÓN 19-21'!Q435="Severo",5,IF('EVALUACIÓN 19-21'!Q435="Mayor",4,IF('EVALUACIÓN 19-21'!Q435="Moderado",3,IF('EVALUACIÓN 19-21'!Q435="Menor",2,IF('EVALUACIÓN 19-21'!Q435="Insignificante",1)))))</f>
        <v>0</v>
      </c>
      <c r="O428" s="31" t="str">
        <f t="shared" si="25"/>
        <v>FALSOFALSO</v>
      </c>
      <c r="Q428" s="31" t="b">
        <f>IF('EVALUACIÓN 19-21'!W435="Casi Seguro",5,IF('EVALUACIÓN 19-21'!W435="Probable",4,IF('EVALUACIÓN 19-21'!W435="Posible",3,IF('EVALUACIÓN 19-21'!W435="Improbable",2,IF('EVALUACIÓN 19-21'!W435="Raro",1)))))</f>
        <v>0</v>
      </c>
      <c r="R428" s="31" t="b">
        <f>IF('EVALUACIÓN 19-21'!X435="Severo",5,IF('EVALUACIÓN 19-21'!X435="Mayor",4,IF('EVALUACIÓN 19-21'!X435="Moderado",3,IF('EVALUACIÓN 19-21'!X435="Menor",2,IF('EVALUACIÓN 19-21'!X435="Insignificante",1)))))</f>
        <v>0</v>
      </c>
      <c r="S428" s="31" t="str">
        <f t="shared" si="26"/>
        <v>FALSOFALSO</v>
      </c>
      <c r="U428" s="31" t="b">
        <f>IF('EVALUACIÓN 22'!O435="Casi Seguro",5,IF('EVALUACIÓN 22'!O435="Probable",4,IF('EVALUACIÓN 22'!O435="Posible",3,IF('EVALUACIÓN 22'!O435="Improbable",2,IF('EVALUACIÓN 22'!O435="Raro",1)))))</f>
        <v>0</v>
      </c>
      <c r="V428" s="31" t="b">
        <f>IF('EVALUACIÓN 22'!P435="Severo",5,IF('EVALUACIÓN 22'!P435="Mayor",4,IF('EVALUACIÓN 22'!P435="Moderado",3,IF('EVALUACIÓN 22'!P435="Menor",2,IF('EVALUACIÓN 22'!P435="Insignificante",1)))))</f>
        <v>0</v>
      </c>
      <c r="W428" s="31" t="str">
        <f t="shared" si="27"/>
        <v>FALSOFALSO</v>
      </c>
    </row>
    <row r="429" spans="9:23" x14ac:dyDescent="0.2">
      <c r="I429" s="31" t="b">
        <f>IF('EVALUACIÓN 19-21'!I436="Casi Seguro",5,IF('EVALUACIÓN 19-21'!I436="Probable",4,IF('EVALUACIÓN 19-21'!I436="Posible",3,IF('EVALUACIÓN 19-21'!I436="Improbable",2,IF('EVALUACIÓN 19-21'!I436="Raro",1)))))</f>
        <v>0</v>
      </c>
      <c r="J429" s="31" t="b">
        <f>IF('EVALUACIÓN 19-21'!J436="Severo",5,IF('EVALUACIÓN 19-21'!J436="Mayor",4,IF('EVALUACIÓN 19-21'!J436="Moderado",3,IF('EVALUACIÓN 19-21'!J436="Menor",2,IF('EVALUACIÓN 19-21'!J436="Insignificante",1)))))</f>
        <v>0</v>
      </c>
      <c r="K429" s="31" t="str">
        <f t="shared" si="24"/>
        <v>FALSOFALSO</v>
      </c>
      <c r="L429" s="32"/>
      <c r="M429" s="31" t="b">
        <f>IF('EVALUACIÓN 19-21'!P436="Casi Seguro",5,IF('EVALUACIÓN 19-21'!P436="Probable",4,IF('EVALUACIÓN 19-21'!P436="Posible",3,IF('EVALUACIÓN 19-21'!P436="Improbable",2,IF('EVALUACIÓN 19-21'!P436="Raro",1)))))</f>
        <v>0</v>
      </c>
      <c r="N429" s="31" t="b">
        <f>IF('EVALUACIÓN 19-21'!Q436="Severo",5,IF('EVALUACIÓN 19-21'!Q436="Mayor",4,IF('EVALUACIÓN 19-21'!Q436="Moderado",3,IF('EVALUACIÓN 19-21'!Q436="Menor",2,IF('EVALUACIÓN 19-21'!Q436="Insignificante",1)))))</f>
        <v>0</v>
      </c>
      <c r="O429" s="31" t="str">
        <f t="shared" si="25"/>
        <v>FALSOFALSO</v>
      </c>
      <c r="Q429" s="31" t="b">
        <f>IF('EVALUACIÓN 19-21'!W436="Casi Seguro",5,IF('EVALUACIÓN 19-21'!W436="Probable",4,IF('EVALUACIÓN 19-21'!W436="Posible",3,IF('EVALUACIÓN 19-21'!W436="Improbable",2,IF('EVALUACIÓN 19-21'!W436="Raro",1)))))</f>
        <v>0</v>
      </c>
      <c r="R429" s="31" t="b">
        <f>IF('EVALUACIÓN 19-21'!X436="Severo",5,IF('EVALUACIÓN 19-21'!X436="Mayor",4,IF('EVALUACIÓN 19-21'!X436="Moderado",3,IF('EVALUACIÓN 19-21'!X436="Menor",2,IF('EVALUACIÓN 19-21'!X436="Insignificante",1)))))</f>
        <v>0</v>
      </c>
      <c r="S429" s="31" t="str">
        <f t="shared" si="26"/>
        <v>FALSOFALSO</v>
      </c>
      <c r="U429" s="31" t="b">
        <f>IF('EVALUACIÓN 22'!O436="Casi Seguro",5,IF('EVALUACIÓN 22'!O436="Probable",4,IF('EVALUACIÓN 22'!O436="Posible",3,IF('EVALUACIÓN 22'!O436="Improbable",2,IF('EVALUACIÓN 22'!O436="Raro",1)))))</f>
        <v>0</v>
      </c>
      <c r="V429" s="31" t="b">
        <f>IF('EVALUACIÓN 22'!P436="Severo",5,IF('EVALUACIÓN 22'!P436="Mayor",4,IF('EVALUACIÓN 22'!P436="Moderado",3,IF('EVALUACIÓN 22'!P436="Menor",2,IF('EVALUACIÓN 22'!P436="Insignificante",1)))))</f>
        <v>0</v>
      </c>
      <c r="W429" s="31" t="str">
        <f t="shared" si="27"/>
        <v>FALSOFALSO</v>
      </c>
    </row>
    <row r="430" spans="9:23" x14ac:dyDescent="0.2">
      <c r="I430" s="31" t="b">
        <f>IF('EVALUACIÓN 19-21'!I437="Casi Seguro",5,IF('EVALUACIÓN 19-21'!I437="Probable",4,IF('EVALUACIÓN 19-21'!I437="Posible",3,IF('EVALUACIÓN 19-21'!I437="Improbable",2,IF('EVALUACIÓN 19-21'!I437="Raro",1)))))</f>
        <v>0</v>
      </c>
      <c r="J430" s="31" t="b">
        <f>IF('EVALUACIÓN 19-21'!J437="Severo",5,IF('EVALUACIÓN 19-21'!J437="Mayor",4,IF('EVALUACIÓN 19-21'!J437="Moderado",3,IF('EVALUACIÓN 19-21'!J437="Menor",2,IF('EVALUACIÓN 19-21'!J437="Insignificante",1)))))</f>
        <v>0</v>
      </c>
      <c r="K430" s="31" t="str">
        <f t="shared" si="24"/>
        <v>FALSOFALSO</v>
      </c>
      <c r="L430" s="32"/>
      <c r="M430" s="31" t="b">
        <f>IF('EVALUACIÓN 19-21'!P437="Casi Seguro",5,IF('EVALUACIÓN 19-21'!P437="Probable",4,IF('EVALUACIÓN 19-21'!P437="Posible",3,IF('EVALUACIÓN 19-21'!P437="Improbable",2,IF('EVALUACIÓN 19-21'!P437="Raro",1)))))</f>
        <v>0</v>
      </c>
      <c r="N430" s="31" t="b">
        <f>IF('EVALUACIÓN 19-21'!Q437="Severo",5,IF('EVALUACIÓN 19-21'!Q437="Mayor",4,IF('EVALUACIÓN 19-21'!Q437="Moderado",3,IF('EVALUACIÓN 19-21'!Q437="Menor",2,IF('EVALUACIÓN 19-21'!Q437="Insignificante",1)))))</f>
        <v>0</v>
      </c>
      <c r="O430" s="31" t="str">
        <f t="shared" si="25"/>
        <v>FALSOFALSO</v>
      </c>
      <c r="Q430" s="31" t="b">
        <f>IF('EVALUACIÓN 19-21'!W437="Casi Seguro",5,IF('EVALUACIÓN 19-21'!W437="Probable",4,IF('EVALUACIÓN 19-21'!W437="Posible",3,IF('EVALUACIÓN 19-21'!W437="Improbable",2,IF('EVALUACIÓN 19-21'!W437="Raro",1)))))</f>
        <v>0</v>
      </c>
      <c r="R430" s="31" t="b">
        <f>IF('EVALUACIÓN 19-21'!X437="Severo",5,IF('EVALUACIÓN 19-21'!X437="Mayor",4,IF('EVALUACIÓN 19-21'!X437="Moderado",3,IF('EVALUACIÓN 19-21'!X437="Menor",2,IF('EVALUACIÓN 19-21'!X437="Insignificante",1)))))</f>
        <v>0</v>
      </c>
      <c r="S430" s="31" t="str">
        <f t="shared" si="26"/>
        <v>FALSOFALSO</v>
      </c>
      <c r="U430" s="31" t="b">
        <f>IF('EVALUACIÓN 22'!O437="Casi Seguro",5,IF('EVALUACIÓN 22'!O437="Probable",4,IF('EVALUACIÓN 22'!O437="Posible",3,IF('EVALUACIÓN 22'!O437="Improbable",2,IF('EVALUACIÓN 22'!O437="Raro",1)))))</f>
        <v>0</v>
      </c>
      <c r="V430" s="31" t="b">
        <f>IF('EVALUACIÓN 22'!P437="Severo",5,IF('EVALUACIÓN 22'!P437="Mayor",4,IF('EVALUACIÓN 22'!P437="Moderado",3,IF('EVALUACIÓN 22'!P437="Menor",2,IF('EVALUACIÓN 22'!P437="Insignificante",1)))))</f>
        <v>0</v>
      </c>
      <c r="W430" s="31" t="str">
        <f t="shared" si="27"/>
        <v>FALSOFALSO</v>
      </c>
    </row>
    <row r="431" spans="9:23" x14ac:dyDescent="0.2">
      <c r="I431" s="31" t="b">
        <f>IF('EVALUACIÓN 19-21'!I438="Casi Seguro",5,IF('EVALUACIÓN 19-21'!I438="Probable",4,IF('EVALUACIÓN 19-21'!I438="Posible",3,IF('EVALUACIÓN 19-21'!I438="Improbable",2,IF('EVALUACIÓN 19-21'!I438="Raro",1)))))</f>
        <v>0</v>
      </c>
      <c r="J431" s="31" t="b">
        <f>IF('EVALUACIÓN 19-21'!J438="Severo",5,IF('EVALUACIÓN 19-21'!J438="Mayor",4,IF('EVALUACIÓN 19-21'!J438="Moderado",3,IF('EVALUACIÓN 19-21'!J438="Menor",2,IF('EVALUACIÓN 19-21'!J438="Insignificante",1)))))</f>
        <v>0</v>
      </c>
      <c r="K431" s="31" t="str">
        <f t="shared" si="24"/>
        <v>FALSOFALSO</v>
      </c>
      <c r="L431" s="32"/>
      <c r="M431" s="31" t="b">
        <f>IF('EVALUACIÓN 19-21'!P438="Casi Seguro",5,IF('EVALUACIÓN 19-21'!P438="Probable",4,IF('EVALUACIÓN 19-21'!P438="Posible",3,IF('EVALUACIÓN 19-21'!P438="Improbable",2,IF('EVALUACIÓN 19-21'!P438="Raro",1)))))</f>
        <v>0</v>
      </c>
      <c r="N431" s="31" t="b">
        <f>IF('EVALUACIÓN 19-21'!Q438="Severo",5,IF('EVALUACIÓN 19-21'!Q438="Mayor",4,IF('EVALUACIÓN 19-21'!Q438="Moderado",3,IF('EVALUACIÓN 19-21'!Q438="Menor",2,IF('EVALUACIÓN 19-21'!Q438="Insignificante",1)))))</f>
        <v>0</v>
      </c>
      <c r="O431" s="31" t="str">
        <f t="shared" si="25"/>
        <v>FALSOFALSO</v>
      </c>
      <c r="Q431" s="31" t="b">
        <f>IF('EVALUACIÓN 19-21'!W438="Casi Seguro",5,IF('EVALUACIÓN 19-21'!W438="Probable",4,IF('EVALUACIÓN 19-21'!W438="Posible",3,IF('EVALUACIÓN 19-21'!W438="Improbable",2,IF('EVALUACIÓN 19-21'!W438="Raro",1)))))</f>
        <v>0</v>
      </c>
      <c r="R431" s="31" t="b">
        <f>IF('EVALUACIÓN 19-21'!X438="Severo",5,IF('EVALUACIÓN 19-21'!X438="Mayor",4,IF('EVALUACIÓN 19-21'!X438="Moderado",3,IF('EVALUACIÓN 19-21'!X438="Menor",2,IF('EVALUACIÓN 19-21'!X438="Insignificante",1)))))</f>
        <v>0</v>
      </c>
      <c r="S431" s="31" t="str">
        <f t="shared" si="26"/>
        <v>FALSOFALSO</v>
      </c>
      <c r="U431" s="31" t="b">
        <f>IF('EVALUACIÓN 22'!O438="Casi Seguro",5,IF('EVALUACIÓN 22'!O438="Probable",4,IF('EVALUACIÓN 22'!O438="Posible",3,IF('EVALUACIÓN 22'!O438="Improbable",2,IF('EVALUACIÓN 22'!O438="Raro",1)))))</f>
        <v>0</v>
      </c>
      <c r="V431" s="31" t="b">
        <f>IF('EVALUACIÓN 22'!P438="Severo",5,IF('EVALUACIÓN 22'!P438="Mayor",4,IF('EVALUACIÓN 22'!P438="Moderado",3,IF('EVALUACIÓN 22'!P438="Menor",2,IF('EVALUACIÓN 22'!P438="Insignificante",1)))))</f>
        <v>0</v>
      </c>
      <c r="W431" s="31" t="str">
        <f t="shared" si="27"/>
        <v>FALSOFALSO</v>
      </c>
    </row>
    <row r="432" spans="9:23" x14ac:dyDescent="0.2">
      <c r="I432" s="31" t="b">
        <f>IF('EVALUACIÓN 19-21'!I439="Casi Seguro",5,IF('EVALUACIÓN 19-21'!I439="Probable",4,IF('EVALUACIÓN 19-21'!I439="Posible",3,IF('EVALUACIÓN 19-21'!I439="Improbable",2,IF('EVALUACIÓN 19-21'!I439="Raro",1)))))</f>
        <v>0</v>
      </c>
      <c r="J432" s="31" t="b">
        <f>IF('EVALUACIÓN 19-21'!J439="Severo",5,IF('EVALUACIÓN 19-21'!J439="Mayor",4,IF('EVALUACIÓN 19-21'!J439="Moderado",3,IF('EVALUACIÓN 19-21'!J439="Menor",2,IF('EVALUACIÓN 19-21'!J439="Insignificante",1)))))</f>
        <v>0</v>
      </c>
      <c r="K432" s="31" t="str">
        <f t="shared" si="24"/>
        <v>FALSOFALSO</v>
      </c>
      <c r="L432" s="32"/>
      <c r="M432" s="31" t="b">
        <f>IF('EVALUACIÓN 19-21'!P439="Casi Seguro",5,IF('EVALUACIÓN 19-21'!P439="Probable",4,IF('EVALUACIÓN 19-21'!P439="Posible",3,IF('EVALUACIÓN 19-21'!P439="Improbable",2,IF('EVALUACIÓN 19-21'!P439="Raro",1)))))</f>
        <v>0</v>
      </c>
      <c r="N432" s="31" t="b">
        <f>IF('EVALUACIÓN 19-21'!Q439="Severo",5,IF('EVALUACIÓN 19-21'!Q439="Mayor",4,IF('EVALUACIÓN 19-21'!Q439="Moderado",3,IF('EVALUACIÓN 19-21'!Q439="Menor",2,IF('EVALUACIÓN 19-21'!Q439="Insignificante",1)))))</f>
        <v>0</v>
      </c>
      <c r="O432" s="31" t="str">
        <f t="shared" si="25"/>
        <v>FALSOFALSO</v>
      </c>
      <c r="Q432" s="31" t="b">
        <f>IF('EVALUACIÓN 19-21'!W439="Casi Seguro",5,IF('EVALUACIÓN 19-21'!W439="Probable",4,IF('EVALUACIÓN 19-21'!W439="Posible",3,IF('EVALUACIÓN 19-21'!W439="Improbable",2,IF('EVALUACIÓN 19-21'!W439="Raro",1)))))</f>
        <v>0</v>
      </c>
      <c r="R432" s="31" t="b">
        <f>IF('EVALUACIÓN 19-21'!X439="Severo",5,IF('EVALUACIÓN 19-21'!X439="Mayor",4,IF('EVALUACIÓN 19-21'!X439="Moderado",3,IF('EVALUACIÓN 19-21'!X439="Menor",2,IF('EVALUACIÓN 19-21'!X439="Insignificante",1)))))</f>
        <v>0</v>
      </c>
      <c r="S432" s="31" t="str">
        <f t="shared" si="26"/>
        <v>FALSOFALSO</v>
      </c>
      <c r="U432" s="31" t="b">
        <f>IF('EVALUACIÓN 22'!O439="Casi Seguro",5,IF('EVALUACIÓN 22'!O439="Probable",4,IF('EVALUACIÓN 22'!O439="Posible",3,IF('EVALUACIÓN 22'!O439="Improbable",2,IF('EVALUACIÓN 22'!O439="Raro",1)))))</f>
        <v>0</v>
      </c>
      <c r="V432" s="31" t="b">
        <f>IF('EVALUACIÓN 22'!P439="Severo",5,IF('EVALUACIÓN 22'!P439="Mayor",4,IF('EVALUACIÓN 22'!P439="Moderado",3,IF('EVALUACIÓN 22'!P439="Menor",2,IF('EVALUACIÓN 22'!P439="Insignificante",1)))))</f>
        <v>0</v>
      </c>
      <c r="W432" s="31" t="str">
        <f t="shared" si="27"/>
        <v>FALSOFALSO</v>
      </c>
    </row>
    <row r="433" spans="9:23" x14ac:dyDescent="0.2">
      <c r="I433" s="31" t="b">
        <f>IF('EVALUACIÓN 19-21'!I440="Casi Seguro",5,IF('EVALUACIÓN 19-21'!I440="Probable",4,IF('EVALUACIÓN 19-21'!I440="Posible",3,IF('EVALUACIÓN 19-21'!I440="Improbable",2,IF('EVALUACIÓN 19-21'!I440="Raro",1)))))</f>
        <v>0</v>
      </c>
      <c r="J433" s="31" t="b">
        <f>IF('EVALUACIÓN 19-21'!J440="Severo",5,IF('EVALUACIÓN 19-21'!J440="Mayor",4,IF('EVALUACIÓN 19-21'!J440="Moderado",3,IF('EVALUACIÓN 19-21'!J440="Menor",2,IF('EVALUACIÓN 19-21'!J440="Insignificante",1)))))</f>
        <v>0</v>
      </c>
      <c r="K433" s="31" t="str">
        <f t="shared" si="24"/>
        <v>FALSOFALSO</v>
      </c>
      <c r="L433" s="32"/>
      <c r="M433" s="31" t="b">
        <f>IF('EVALUACIÓN 19-21'!P440="Casi Seguro",5,IF('EVALUACIÓN 19-21'!P440="Probable",4,IF('EVALUACIÓN 19-21'!P440="Posible",3,IF('EVALUACIÓN 19-21'!P440="Improbable",2,IF('EVALUACIÓN 19-21'!P440="Raro",1)))))</f>
        <v>0</v>
      </c>
      <c r="N433" s="31" t="b">
        <f>IF('EVALUACIÓN 19-21'!Q440="Severo",5,IF('EVALUACIÓN 19-21'!Q440="Mayor",4,IF('EVALUACIÓN 19-21'!Q440="Moderado",3,IF('EVALUACIÓN 19-21'!Q440="Menor",2,IF('EVALUACIÓN 19-21'!Q440="Insignificante",1)))))</f>
        <v>0</v>
      </c>
      <c r="O433" s="31" t="str">
        <f t="shared" si="25"/>
        <v>FALSOFALSO</v>
      </c>
      <c r="Q433" s="31" t="b">
        <f>IF('EVALUACIÓN 19-21'!W440="Casi Seguro",5,IF('EVALUACIÓN 19-21'!W440="Probable",4,IF('EVALUACIÓN 19-21'!W440="Posible",3,IF('EVALUACIÓN 19-21'!W440="Improbable",2,IF('EVALUACIÓN 19-21'!W440="Raro",1)))))</f>
        <v>0</v>
      </c>
      <c r="R433" s="31" t="b">
        <f>IF('EVALUACIÓN 19-21'!X440="Severo",5,IF('EVALUACIÓN 19-21'!X440="Mayor",4,IF('EVALUACIÓN 19-21'!X440="Moderado",3,IF('EVALUACIÓN 19-21'!X440="Menor",2,IF('EVALUACIÓN 19-21'!X440="Insignificante",1)))))</f>
        <v>0</v>
      </c>
      <c r="S433" s="31" t="str">
        <f t="shared" si="26"/>
        <v>FALSOFALSO</v>
      </c>
      <c r="U433" s="31" t="b">
        <f>IF('EVALUACIÓN 22'!O440="Casi Seguro",5,IF('EVALUACIÓN 22'!O440="Probable",4,IF('EVALUACIÓN 22'!O440="Posible",3,IF('EVALUACIÓN 22'!O440="Improbable",2,IF('EVALUACIÓN 22'!O440="Raro",1)))))</f>
        <v>0</v>
      </c>
      <c r="V433" s="31" t="b">
        <f>IF('EVALUACIÓN 22'!P440="Severo",5,IF('EVALUACIÓN 22'!P440="Mayor",4,IF('EVALUACIÓN 22'!P440="Moderado",3,IF('EVALUACIÓN 22'!P440="Menor",2,IF('EVALUACIÓN 22'!P440="Insignificante",1)))))</f>
        <v>0</v>
      </c>
      <c r="W433" s="31" t="str">
        <f t="shared" si="27"/>
        <v>FALSOFALSO</v>
      </c>
    </row>
    <row r="434" spans="9:23" x14ac:dyDescent="0.2">
      <c r="I434" s="31" t="b">
        <f>IF('EVALUACIÓN 19-21'!I441="Casi Seguro",5,IF('EVALUACIÓN 19-21'!I441="Probable",4,IF('EVALUACIÓN 19-21'!I441="Posible",3,IF('EVALUACIÓN 19-21'!I441="Improbable",2,IF('EVALUACIÓN 19-21'!I441="Raro",1)))))</f>
        <v>0</v>
      </c>
      <c r="J434" s="31" t="b">
        <f>IF('EVALUACIÓN 19-21'!J441="Severo",5,IF('EVALUACIÓN 19-21'!J441="Mayor",4,IF('EVALUACIÓN 19-21'!J441="Moderado",3,IF('EVALUACIÓN 19-21'!J441="Menor",2,IF('EVALUACIÓN 19-21'!J441="Insignificante",1)))))</f>
        <v>0</v>
      </c>
      <c r="K434" s="31" t="str">
        <f t="shared" si="24"/>
        <v>FALSOFALSO</v>
      </c>
      <c r="L434" s="32"/>
      <c r="M434" s="31" t="b">
        <f>IF('EVALUACIÓN 19-21'!P441="Casi Seguro",5,IF('EVALUACIÓN 19-21'!P441="Probable",4,IF('EVALUACIÓN 19-21'!P441="Posible",3,IF('EVALUACIÓN 19-21'!P441="Improbable",2,IF('EVALUACIÓN 19-21'!P441="Raro",1)))))</f>
        <v>0</v>
      </c>
      <c r="N434" s="31" t="b">
        <f>IF('EVALUACIÓN 19-21'!Q441="Severo",5,IF('EVALUACIÓN 19-21'!Q441="Mayor",4,IF('EVALUACIÓN 19-21'!Q441="Moderado",3,IF('EVALUACIÓN 19-21'!Q441="Menor",2,IF('EVALUACIÓN 19-21'!Q441="Insignificante",1)))))</f>
        <v>0</v>
      </c>
      <c r="O434" s="31" t="str">
        <f t="shared" si="25"/>
        <v>FALSOFALSO</v>
      </c>
      <c r="Q434" s="31" t="b">
        <f>IF('EVALUACIÓN 19-21'!W441="Casi Seguro",5,IF('EVALUACIÓN 19-21'!W441="Probable",4,IF('EVALUACIÓN 19-21'!W441="Posible",3,IF('EVALUACIÓN 19-21'!W441="Improbable",2,IF('EVALUACIÓN 19-21'!W441="Raro",1)))))</f>
        <v>0</v>
      </c>
      <c r="R434" s="31" t="b">
        <f>IF('EVALUACIÓN 19-21'!X441="Severo",5,IF('EVALUACIÓN 19-21'!X441="Mayor",4,IF('EVALUACIÓN 19-21'!X441="Moderado",3,IF('EVALUACIÓN 19-21'!X441="Menor",2,IF('EVALUACIÓN 19-21'!X441="Insignificante",1)))))</f>
        <v>0</v>
      </c>
      <c r="S434" s="31" t="str">
        <f t="shared" si="26"/>
        <v>FALSOFALSO</v>
      </c>
      <c r="U434" s="31" t="b">
        <f>IF('EVALUACIÓN 22'!O441="Casi Seguro",5,IF('EVALUACIÓN 22'!O441="Probable",4,IF('EVALUACIÓN 22'!O441="Posible",3,IF('EVALUACIÓN 22'!O441="Improbable",2,IF('EVALUACIÓN 22'!O441="Raro",1)))))</f>
        <v>0</v>
      </c>
      <c r="V434" s="31" t="b">
        <f>IF('EVALUACIÓN 22'!P441="Severo",5,IF('EVALUACIÓN 22'!P441="Mayor",4,IF('EVALUACIÓN 22'!P441="Moderado",3,IF('EVALUACIÓN 22'!P441="Menor",2,IF('EVALUACIÓN 22'!P441="Insignificante",1)))))</f>
        <v>0</v>
      </c>
      <c r="W434" s="31" t="str">
        <f t="shared" si="27"/>
        <v>FALSOFALSO</v>
      </c>
    </row>
    <row r="435" spans="9:23" x14ac:dyDescent="0.2">
      <c r="I435" s="31" t="b">
        <f>IF('EVALUACIÓN 19-21'!I442="Casi Seguro",5,IF('EVALUACIÓN 19-21'!I442="Probable",4,IF('EVALUACIÓN 19-21'!I442="Posible",3,IF('EVALUACIÓN 19-21'!I442="Improbable",2,IF('EVALUACIÓN 19-21'!I442="Raro",1)))))</f>
        <v>0</v>
      </c>
      <c r="J435" s="31" t="b">
        <f>IF('EVALUACIÓN 19-21'!J442="Severo",5,IF('EVALUACIÓN 19-21'!J442="Mayor",4,IF('EVALUACIÓN 19-21'!J442="Moderado",3,IF('EVALUACIÓN 19-21'!J442="Menor",2,IF('EVALUACIÓN 19-21'!J442="Insignificante",1)))))</f>
        <v>0</v>
      </c>
      <c r="K435" s="31" t="str">
        <f t="shared" si="24"/>
        <v>FALSOFALSO</v>
      </c>
      <c r="L435" s="32"/>
      <c r="M435" s="31" t="b">
        <f>IF('EVALUACIÓN 19-21'!P442="Casi Seguro",5,IF('EVALUACIÓN 19-21'!P442="Probable",4,IF('EVALUACIÓN 19-21'!P442="Posible",3,IF('EVALUACIÓN 19-21'!P442="Improbable",2,IF('EVALUACIÓN 19-21'!P442="Raro",1)))))</f>
        <v>0</v>
      </c>
      <c r="N435" s="31" t="b">
        <f>IF('EVALUACIÓN 19-21'!Q442="Severo",5,IF('EVALUACIÓN 19-21'!Q442="Mayor",4,IF('EVALUACIÓN 19-21'!Q442="Moderado",3,IF('EVALUACIÓN 19-21'!Q442="Menor",2,IF('EVALUACIÓN 19-21'!Q442="Insignificante",1)))))</f>
        <v>0</v>
      </c>
      <c r="O435" s="31" t="str">
        <f t="shared" si="25"/>
        <v>FALSOFALSO</v>
      </c>
      <c r="Q435" s="31" t="b">
        <f>IF('EVALUACIÓN 19-21'!W442="Casi Seguro",5,IF('EVALUACIÓN 19-21'!W442="Probable",4,IF('EVALUACIÓN 19-21'!W442="Posible",3,IF('EVALUACIÓN 19-21'!W442="Improbable",2,IF('EVALUACIÓN 19-21'!W442="Raro",1)))))</f>
        <v>0</v>
      </c>
      <c r="R435" s="31" t="b">
        <f>IF('EVALUACIÓN 19-21'!X442="Severo",5,IF('EVALUACIÓN 19-21'!X442="Mayor",4,IF('EVALUACIÓN 19-21'!X442="Moderado",3,IF('EVALUACIÓN 19-21'!X442="Menor",2,IF('EVALUACIÓN 19-21'!X442="Insignificante",1)))))</f>
        <v>0</v>
      </c>
      <c r="S435" s="31" t="str">
        <f t="shared" si="26"/>
        <v>FALSOFALSO</v>
      </c>
      <c r="U435" s="31" t="b">
        <f>IF('EVALUACIÓN 22'!O442="Casi Seguro",5,IF('EVALUACIÓN 22'!O442="Probable",4,IF('EVALUACIÓN 22'!O442="Posible",3,IF('EVALUACIÓN 22'!O442="Improbable",2,IF('EVALUACIÓN 22'!O442="Raro",1)))))</f>
        <v>0</v>
      </c>
      <c r="V435" s="31" t="b">
        <f>IF('EVALUACIÓN 22'!P442="Severo",5,IF('EVALUACIÓN 22'!P442="Mayor",4,IF('EVALUACIÓN 22'!P442="Moderado",3,IF('EVALUACIÓN 22'!P442="Menor",2,IF('EVALUACIÓN 22'!P442="Insignificante",1)))))</f>
        <v>0</v>
      </c>
      <c r="W435" s="31" t="str">
        <f t="shared" si="27"/>
        <v>FALSOFALSO</v>
      </c>
    </row>
    <row r="436" spans="9:23" x14ac:dyDescent="0.2">
      <c r="I436" s="31" t="b">
        <f>IF('EVALUACIÓN 19-21'!I443="Casi Seguro",5,IF('EVALUACIÓN 19-21'!I443="Probable",4,IF('EVALUACIÓN 19-21'!I443="Posible",3,IF('EVALUACIÓN 19-21'!I443="Improbable",2,IF('EVALUACIÓN 19-21'!I443="Raro",1)))))</f>
        <v>0</v>
      </c>
      <c r="J436" s="31" t="b">
        <f>IF('EVALUACIÓN 19-21'!J443="Severo",5,IF('EVALUACIÓN 19-21'!J443="Mayor",4,IF('EVALUACIÓN 19-21'!J443="Moderado",3,IF('EVALUACIÓN 19-21'!J443="Menor",2,IF('EVALUACIÓN 19-21'!J443="Insignificante",1)))))</f>
        <v>0</v>
      </c>
      <c r="K436" s="31" t="str">
        <f t="shared" si="24"/>
        <v>FALSOFALSO</v>
      </c>
      <c r="L436" s="32"/>
      <c r="M436" s="31" t="b">
        <f>IF('EVALUACIÓN 19-21'!P443="Casi Seguro",5,IF('EVALUACIÓN 19-21'!P443="Probable",4,IF('EVALUACIÓN 19-21'!P443="Posible",3,IF('EVALUACIÓN 19-21'!P443="Improbable",2,IF('EVALUACIÓN 19-21'!P443="Raro",1)))))</f>
        <v>0</v>
      </c>
      <c r="N436" s="31" t="b">
        <f>IF('EVALUACIÓN 19-21'!Q443="Severo",5,IF('EVALUACIÓN 19-21'!Q443="Mayor",4,IF('EVALUACIÓN 19-21'!Q443="Moderado",3,IF('EVALUACIÓN 19-21'!Q443="Menor",2,IF('EVALUACIÓN 19-21'!Q443="Insignificante",1)))))</f>
        <v>0</v>
      </c>
      <c r="O436" s="31" t="str">
        <f t="shared" si="25"/>
        <v>FALSOFALSO</v>
      </c>
      <c r="Q436" s="31" t="b">
        <f>IF('EVALUACIÓN 19-21'!W443="Casi Seguro",5,IF('EVALUACIÓN 19-21'!W443="Probable",4,IF('EVALUACIÓN 19-21'!W443="Posible",3,IF('EVALUACIÓN 19-21'!W443="Improbable",2,IF('EVALUACIÓN 19-21'!W443="Raro",1)))))</f>
        <v>0</v>
      </c>
      <c r="R436" s="31" t="b">
        <f>IF('EVALUACIÓN 19-21'!X443="Severo",5,IF('EVALUACIÓN 19-21'!X443="Mayor",4,IF('EVALUACIÓN 19-21'!X443="Moderado",3,IF('EVALUACIÓN 19-21'!X443="Menor",2,IF('EVALUACIÓN 19-21'!X443="Insignificante",1)))))</f>
        <v>0</v>
      </c>
      <c r="S436" s="31" t="str">
        <f t="shared" si="26"/>
        <v>FALSOFALSO</v>
      </c>
      <c r="U436" s="31" t="b">
        <f>IF('EVALUACIÓN 22'!O443="Casi Seguro",5,IF('EVALUACIÓN 22'!O443="Probable",4,IF('EVALUACIÓN 22'!O443="Posible",3,IF('EVALUACIÓN 22'!O443="Improbable",2,IF('EVALUACIÓN 22'!O443="Raro",1)))))</f>
        <v>0</v>
      </c>
      <c r="V436" s="31" t="b">
        <f>IF('EVALUACIÓN 22'!P443="Severo",5,IF('EVALUACIÓN 22'!P443="Mayor",4,IF('EVALUACIÓN 22'!P443="Moderado",3,IF('EVALUACIÓN 22'!P443="Menor",2,IF('EVALUACIÓN 22'!P443="Insignificante",1)))))</f>
        <v>0</v>
      </c>
      <c r="W436" s="31" t="str">
        <f t="shared" si="27"/>
        <v>FALSOFALSO</v>
      </c>
    </row>
    <row r="437" spans="9:23" x14ac:dyDescent="0.2">
      <c r="I437" s="31" t="b">
        <f>IF('EVALUACIÓN 19-21'!I444="Casi Seguro",5,IF('EVALUACIÓN 19-21'!I444="Probable",4,IF('EVALUACIÓN 19-21'!I444="Posible",3,IF('EVALUACIÓN 19-21'!I444="Improbable",2,IF('EVALUACIÓN 19-21'!I444="Raro",1)))))</f>
        <v>0</v>
      </c>
      <c r="J437" s="31" t="b">
        <f>IF('EVALUACIÓN 19-21'!J444="Severo",5,IF('EVALUACIÓN 19-21'!J444="Mayor",4,IF('EVALUACIÓN 19-21'!J444="Moderado",3,IF('EVALUACIÓN 19-21'!J444="Menor",2,IF('EVALUACIÓN 19-21'!J444="Insignificante",1)))))</f>
        <v>0</v>
      </c>
      <c r="K437" s="31" t="str">
        <f t="shared" si="24"/>
        <v>FALSOFALSO</v>
      </c>
      <c r="L437" s="32"/>
      <c r="M437" s="31" t="b">
        <f>IF('EVALUACIÓN 19-21'!P444="Casi Seguro",5,IF('EVALUACIÓN 19-21'!P444="Probable",4,IF('EVALUACIÓN 19-21'!P444="Posible",3,IF('EVALUACIÓN 19-21'!P444="Improbable",2,IF('EVALUACIÓN 19-21'!P444="Raro",1)))))</f>
        <v>0</v>
      </c>
      <c r="N437" s="31" t="b">
        <f>IF('EVALUACIÓN 19-21'!Q444="Severo",5,IF('EVALUACIÓN 19-21'!Q444="Mayor",4,IF('EVALUACIÓN 19-21'!Q444="Moderado",3,IF('EVALUACIÓN 19-21'!Q444="Menor",2,IF('EVALUACIÓN 19-21'!Q444="Insignificante",1)))))</f>
        <v>0</v>
      </c>
      <c r="O437" s="31" t="str">
        <f t="shared" si="25"/>
        <v>FALSOFALSO</v>
      </c>
      <c r="Q437" s="31" t="b">
        <f>IF('EVALUACIÓN 19-21'!W444="Casi Seguro",5,IF('EVALUACIÓN 19-21'!W444="Probable",4,IF('EVALUACIÓN 19-21'!W444="Posible",3,IF('EVALUACIÓN 19-21'!W444="Improbable",2,IF('EVALUACIÓN 19-21'!W444="Raro",1)))))</f>
        <v>0</v>
      </c>
      <c r="R437" s="31" t="b">
        <f>IF('EVALUACIÓN 19-21'!X444="Severo",5,IF('EVALUACIÓN 19-21'!X444="Mayor",4,IF('EVALUACIÓN 19-21'!X444="Moderado",3,IF('EVALUACIÓN 19-21'!X444="Menor",2,IF('EVALUACIÓN 19-21'!X444="Insignificante",1)))))</f>
        <v>0</v>
      </c>
      <c r="S437" s="31" t="str">
        <f t="shared" si="26"/>
        <v>FALSOFALSO</v>
      </c>
      <c r="U437" s="31" t="b">
        <f>IF('EVALUACIÓN 22'!O444="Casi Seguro",5,IF('EVALUACIÓN 22'!O444="Probable",4,IF('EVALUACIÓN 22'!O444="Posible",3,IF('EVALUACIÓN 22'!O444="Improbable",2,IF('EVALUACIÓN 22'!O444="Raro",1)))))</f>
        <v>0</v>
      </c>
      <c r="V437" s="31" t="b">
        <f>IF('EVALUACIÓN 22'!P444="Severo",5,IF('EVALUACIÓN 22'!P444="Mayor",4,IF('EVALUACIÓN 22'!P444="Moderado",3,IF('EVALUACIÓN 22'!P444="Menor",2,IF('EVALUACIÓN 22'!P444="Insignificante",1)))))</f>
        <v>0</v>
      </c>
      <c r="W437" s="31" t="str">
        <f t="shared" si="27"/>
        <v>FALSOFALSO</v>
      </c>
    </row>
    <row r="438" spans="9:23" x14ac:dyDescent="0.2">
      <c r="I438" s="31" t="b">
        <f>IF('EVALUACIÓN 19-21'!I445="Casi Seguro",5,IF('EVALUACIÓN 19-21'!I445="Probable",4,IF('EVALUACIÓN 19-21'!I445="Posible",3,IF('EVALUACIÓN 19-21'!I445="Improbable",2,IF('EVALUACIÓN 19-21'!I445="Raro",1)))))</f>
        <v>0</v>
      </c>
      <c r="J438" s="31" t="b">
        <f>IF('EVALUACIÓN 19-21'!J445="Severo",5,IF('EVALUACIÓN 19-21'!J445="Mayor",4,IF('EVALUACIÓN 19-21'!J445="Moderado",3,IF('EVALUACIÓN 19-21'!J445="Menor",2,IF('EVALUACIÓN 19-21'!J445="Insignificante",1)))))</f>
        <v>0</v>
      </c>
      <c r="K438" s="31" t="str">
        <f t="shared" si="24"/>
        <v>FALSOFALSO</v>
      </c>
      <c r="L438" s="32"/>
      <c r="M438" s="31" t="b">
        <f>IF('EVALUACIÓN 19-21'!P445="Casi Seguro",5,IF('EVALUACIÓN 19-21'!P445="Probable",4,IF('EVALUACIÓN 19-21'!P445="Posible",3,IF('EVALUACIÓN 19-21'!P445="Improbable",2,IF('EVALUACIÓN 19-21'!P445="Raro",1)))))</f>
        <v>0</v>
      </c>
      <c r="N438" s="31" t="b">
        <f>IF('EVALUACIÓN 19-21'!Q445="Severo",5,IF('EVALUACIÓN 19-21'!Q445="Mayor",4,IF('EVALUACIÓN 19-21'!Q445="Moderado",3,IF('EVALUACIÓN 19-21'!Q445="Menor",2,IF('EVALUACIÓN 19-21'!Q445="Insignificante",1)))))</f>
        <v>0</v>
      </c>
      <c r="O438" s="31" t="str">
        <f t="shared" si="25"/>
        <v>FALSOFALSO</v>
      </c>
      <c r="Q438" s="31" t="b">
        <f>IF('EVALUACIÓN 19-21'!W445="Casi Seguro",5,IF('EVALUACIÓN 19-21'!W445="Probable",4,IF('EVALUACIÓN 19-21'!W445="Posible",3,IF('EVALUACIÓN 19-21'!W445="Improbable",2,IF('EVALUACIÓN 19-21'!W445="Raro",1)))))</f>
        <v>0</v>
      </c>
      <c r="R438" s="31" t="b">
        <f>IF('EVALUACIÓN 19-21'!X445="Severo",5,IF('EVALUACIÓN 19-21'!X445="Mayor",4,IF('EVALUACIÓN 19-21'!X445="Moderado",3,IF('EVALUACIÓN 19-21'!X445="Menor",2,IF('EVALUACIÓN 19-21'!X445="Insignificante",1)))))</f>
        <v>0</v>
      </c>
      <c r="S438" s="31" t="str">
        <f t="shared" si="26"/>
        <v>FALSOFALSO</v>
      </c>
      <c r="U438" s="31" t="b">
        <f>IF('EVALUACIÓN 22'!O445="Casi Seguro",5,IF('EVALUACIÓN 22'!O445="Probable",4,IF('EVALUACIÓN 22'!O445="Posible",3,IF('EVALUACIÓN 22'!O445="Improbable",2,IF('EVALUACIÓN 22'!O445="Raro",1)))))</f>
        <v>0</v>
      </c>
      <c r="V438" s="31" t="b">
        <f>IF('EVALUACIÓN 22'!P445="Severo",5,IF('EVALUACIÓN 22'!P445="Mayor",4,IF('EVALUACIÓN 22'!P445="Moderado",3,IF('EVALUACIÓN 22'!P445="Menor",2,IF('EVALUACIÓN 22'!P445="Insignificante",1)))))</f>
        <v>0</v>
      </c>
      <c r="W438" s="31" t="str">
        <f t="shared" si="27"/>
        <v>FALSOFALSO</v>
      </c>
    </row>
    <row r="439" spans="9:23" x14ac:dyDescent="0.2">
      <c r="I439" s="31" t="b">
        <f>IF('EVALUACIÓN 19-21'!I446="Casi Seguro",5,IF('EVALUACIÓN 19-21'!I446="Probable",4,IF('EVALUACIÓN 19-21'!I446="Posible",3,IF('EVALUACIÓN 19-21'!I446="Improbable",2,IF('EVALUACIÓN 19-21'!I446="Raro",1)))))</f>
        <v>0</v>
      </c>
      <c r="J439" s="31" t="b">
        <f>IF('EVALUACIÓN 19-21'!J446="Severo",5,IF('EVALUACIÓN 19-21'!J446="Mayor",4,IF('EVALUACIÓN 19-21'!J446="Moderado",3,IF('EVALUACIÓN 19-21'!J446="Menor",2,IF('EVALUACIÓN 19-21'!J446="Insignificante",1)))))</f>
        <v>0</v>
      </c>
      <c r="K439" s="31" t="str">
        <f t="shared" si="24"/>
        <v>FALSOFALSO</v>
      </c>
      <c r="L439" s="32"/>
      <c r="M439" s="31" t="b">
        <f>IF('EVALUACIÓN 19-21'!P446="Casi Seguro",5,IF('EVALUACIÓN 19-21'!P446="Probable",4,IF('EVALUACIÓN 19-21'!P446="Posible",3,IF('EVALUACIÓN 19-21'!P446="Improbable",2,IF('EVALUACIÓN 19-21'!P446="Raro",1)))))</f>
        <v>0</v>
      </c>
      <c r="N439" s="31" t="b">
        <f>IF('EVALUACIÓN 19-21'!Q446="Severo",5,IF('EVALUACIÓN 19-21'!Q446="Mayor",4,IF('EVALUACIÓN 19-21'!Q446="Moderado",3,IF('EVALUACIÓN 19-21'!Q446="Menor",2,IF('EVALUACIÓN 19-21'!Q446="Insignificante",1)))))</f>
        <v>0</v>
      </c>
      <c r="O439" s="31" t="str">
        <f t="shared" si="25"/>
        <v>FALSOFALSO</v>
      </c>
      <c r="Q439" s="31" t="b">
        <f>IF('EVALUACIÓN 19-21'!W446="Casi Seguro",5,IF('EVALUACIÓN 19-21'!W446="Probable",4,IF('EVALUACIÓN 19-21'!W446="Posible",3,IF('EVALUACIÓN 19-21'!W446="Improbable",2,IF('EVALUACIÓN 19-21'!W446="Raro",1)))))</f>
        <v>0</v>
      </c>
      <c r="R439" s="31" t="b">
        <f>IF('EVALUACIÓN 19-21'!X446="Severo",5,IF('EVALUACIÓN 19-21'!X446="Mayor",4,IF('EVALUACIÓN 19-21'!X446="Moderado",3,IF('EVALUACIÓN 19-21'!X446="Menor",2,IF('EVALUACIÓN 19-21'!X446="Insignificante",1)))))</f>
        <v>0</v>
      </c>
      <c r="S439" s="31" t="str">
        <f t="shared" si="26"/>
        <v>FALSOFALSO</v>
      </c>
      <c r="U439" s="31" t="b">
        <f>IF('EVALUACIÓN 22'!O446="Casi Seguro",5,IF('EVALUACIÓN 22'!O446="Probable",4,IF('EVALUACIÓN 22'!O446="Posible",3,IF('EVALUACIÓN 22'!O446="Improbable",2,IF('EVALUACIÓN 22'!O446="Raro",1)))))</f>
        <v>0</v>
      </c>
      <c r="V439" s="31" t="b">
        <f>IF('EVALUACIÓN 22'!P446="Severo",5,IF('EVALUACIÓN 22'!P446="Mayor",4,IF('EVALUACIÓN 22'!P446="Moderado",3,IF('EVALUACIÓN 22'!P446="Menor",2,IF('EVALUACIÓN 22'!P446="Insignificante",1)))))</f>
        <v>0</v>
      </c>
      <c r="W439" s="31" t="str">
        <f t="shared" si="27"/>
        <v>FALSOFALSO</v>
      </c>
    </row>
    <row r="440" spans="9:23" x14ac:dyDescent="0.2">
      <c r="I440" s="31" t="b">
        <f>IF('EVALUACIÓN 19-21'!I447="Casi Seguro",5,IF('EVALUACIÓN 19-21'!I447="Probable",4,IF('EVALUACIÓN 19-21'!I447="Posible",3,IF('EVALUACIÓN 19-21'!I447="Improbable",2,IF('EVALUACIÓN 19-21'!I447="Raro",1)))))</f>
        <v>0</v>
      </c>
      <c r="J440" s="31" t="b">
        <f>IF('EVALUACIÓN 19-21'!J447="Severo",5,IF('EVALUACIÓN 19-21'!J447="Mayor",4,IF('EVALUACIÓN 19-21'!J447="Moderado",3,IF('EVALUACIÓN 19-21'!J447="Menor",2,IF('EVALUACIÓN 19-21'!J447="Insignificante",1)))))</f>
        <v>0</v>
      </c>
      <c r="K440" s="31" t="str">
        <f t="shared" si="24"/>
        <v>FALSOFALSO</v>
      </c>
      <c r="L440" s="32"/>
      <c r="M440" s="31" t="b">
        <f>IF('EVALUACIÓN 19-21'!P447="Casi Seguro",5,IF('EVALUACIÓN 19-21'!P447="Probable",4,IF('EVALUACIÓN 19-21'!P447="Posible",3,IF('EVALUACIÓN 19-21'!P447="Improbable",2,IF('EVALUACIÓN 19-21'!P447="Raro",1)))))</f>
        <v>0</v>
      </c>
      <c r="N440" s="31" t="b">
        <f>IF('EVALUACIÓN 19-21'!Q447="Severo",5,IF('EVALUACIÓN 19-21'!Q447="Mayor",4,IF('EVALUACIÓN 19-21'!Q447="Moderado",3,IF('EVALUACIÓN 19-21'!Q447="Menor",2,IF('EVALUACIÓN 19-21'!Q447="Insignificante",1)))))</f>
        <v>0</v>
      </c>
      <c r="O440" s="31" t="str">
        <f t="shared" si="25"/>
        <v>FALSOFALSO</v>
      </c>
      <c r="Q440" s="31" t="b">
        <f>IF('EVALUACIÓN 19-21'!W447="Casi Seguro",5,IF('EVALUACIÓN 19-21'!W447="Probable",4,IF('EVALUACIÓN 19-21'!W447="Posible",3,IF('EVALUACIÓN 19-21'!W447="Improbable",2,IF('EVALUACIÓN 19-21'!W447="Raro",1)))))</f>
        <v>0</v>
      </c>
      <c r="R440" s="31" t="b">
        <f>IF('EVALUACIÓN 19-21'!X447="Severo",5,IF('EVALUACIÓN 19-21'!X447="Mayor",4,IF('EVALUACIÓN 19-21'!X447="Moderado",3,IF('EVALUACIÓN 19-21'!X447="Menor",2,IF('EVALUACIÓN 19-21'!X447="Insignificante",1)))))</f>
        <v>0</v>
      </c>
      <c r="S440" s="31" t="str">
        <f t="shared" si="26"/>
        <v>FALSOFALSO</v>
      </c>
      <c r="U440" s="31" t="b">
        <f>IF('EVALUACIÓN 22'!O447="Casi Seguro",5,IF('EVALUACIÓN 22'!O447="Probable",4,IF('EVALUACIÓN 22'!O447="Posible",3,IF('EVALUACIÓN 22'!O447="Improbable",2,IF('EVALUACIÓN 22'!O447="Raro",1)))))</f>
        <v>0</v>
      </c>
      <c r="V440" s="31" t="b">
        <f>IF('EVALUACIÓN 22'!P447="Severo",5,IF('EVALUACIÓN 22'!P447="Mayor",4,IF('EVALUACIÓN 22'!P447="Moderado",3,IF('EVALUACIÓN 22'!P447="Menor",2,IF('EVALUACIÓN 22'!P447="Insignificante",1)))))</f>
        <v>0</v>
      </c>
      <c r="W440" s="31" t="str">
        <f t="shared" si="27"/>
        <v>FALSOFALSO</v>
      </c>
    </row>
    <row r="441" spans="9:23" x14ac:dyDescent="0.2">
      <c r="I441" s="31" t="b">
        <f>IF('EVALUACIÓN 19-21'!I448="Casi Seguro",5,IF('EVALUACIÓN 19-21'!I448="Probable",4,IF('EVALUACIÓN 19-21'!I448="Posible",3,IF('EVALUACIÓN 19-21'!I448="Improbable",2,IF('EVALUACIÓN 19-21'!I448="Raro",1)))))</f>
        <v>0</v>
      </c>
      <c r="J441" s="31" t="b">
        <f>IF('EVALUACIÓN 19-21'!J448="Severo",5,IF('EVALUACIÓN 19-21'!J448="Mayor",4,IF('EVALUACIÓN 19-21'!J448="Moderado",3,IF('EVALUACIÓN 19-21'!J448="Menor",2,IF('EVALUACIÓN 19-21'!J448="Insignificante",1)))))</f>
        <v>0</v>
      </c>
      <c r="K441" s="31" t="str">
        <f t="shared" si="24"/>
        <v>FALSOFALSO</v>
      </c>
      <c r="L441" s="32"/>
      <c r="M441" s="31" t="b">
        <f>IF('EVALUACIÓN 19-21'!P448="Casi Seguro",5,IF('EVALUACIÓN 19-21'!P448="Probable",4,IF('EVALUACIÓN 19-21'!P448="Posible",3,IF('EVALUACIÓN 19-21'!P448="Improbable",2,IF('EVALUACIÓN 19-21'!P448="Raro",1)))))</f>
        <v>0</v>
      </c>
      <c r="N441" s="31" t="b">
        <f>IF('EVALUACIÓN 19-21'!Q448="Severo",5,IF('EVALUACIÓN 19-21'!Q448="Mayor",4,IF('EVALUACIÓN 19-21'!Q448="Moderado",3,IF('EVALUACIÓN 19-21'!Q448="Menor",2,IF('EVALUACIÓN 19-21'!Q448="Insignificante",1)))))</f>
        <v>0</v>
      </c>
      <c r="O441" s="31" t="str">
        <f t="shared" si="25"/>
        <v>FALSOFALSO</v>
      </c>
      <c r="Q441" s="31" t="b">
        <f>IF('EVALUACIÓN 19-21'!W448="Casi Seguro",5,IF('EVALUACIÓN 19-21'!W448="Probable",4,IF('EVALUACIÓN 19-21'!W448="Posible",3,IF('EVALUACIÓN 19-21'!W448="Improbable",2,IF('EVALUACIÓN 19-21'!W448="Raro",1)))))</f>
        <v>0</v>
      </c>
      <c r="R441" s="31" t="b">
        <f>IF('EVALUACIÓN 19-21'!X448="Severo",5,IF('EVALUACIÓN 19-21'!X448="Mayor",4,IF('EVALUACIÓN 19-21'!X448="Moderado",3,IF('EVALUACIÓN 19-21'!X448="Menor",2,IF('EVALUACIÓN 19-21'!X448="Insignificante",1)))))</f>
        <v>0</v>
      </c>
      <c r="S441" s="31" t="str">
        <f t="shared" si="26"/>
        <v>FALSOFALSO</v>
      </c>
      <c r="U441" s="31" t="b">
        <f>IF('EVALUACIÓN 22'!O448="Casi Seguro",5,IF('EVALUACIÓN 22'!O448="Probable",4,IF('EVALUACIÓN 22'!O448="Posible",3,IF('EVALUACIÓN 22'!O448="Improbable",2,IF('EVALUACIÓN 22'!O448="Raro",1)))))</f>
        <v>0</v>
      </c>
      <c r="V441" s="31" t="b">
        <f>IF('EVALUACIÓN 22'!P448="Severo",5,IF('EVALUACIÓN 22'!P448="Mayor",4,IF('EVALUACIÓN 22'!P448="Moderado",3,IF('EVALUACIÓN 22'!P448="Menor",2,IF('EVALUACIÓN 22'!P448="Insignificante",1)))))</f>
        <v>0</v>
      </c>
      <c r="W441" s="31" t="str">
        <f t="shared" si="27"/>
        <v>FALSOFALSO</v>
      </c>
    </row>
    <row r="442" spans="9:23" x14ac:dyDescent="0.2">
      <c r="I442" s="31" t="b">
        <f>IF('EVALUACIÓN 19-21'!I449="Casi Seguro",5,IF('EVALUACIÓN 19-21'!I449="Probable",4,IF('EVALUACIÓN 19-21'!I449="Posible",3,IF('EVALUACIÓN 19-21'!I449="Improbable",2,IF('EVALUACIÓN 19-21'!I449="Raro",1)))))</f>
        <v>0</v>
      </c>
      <c r="J442" s="31" t="b">
        <f>IF('EVALUACIÓN 19-21'!J449="Severo",5,IF('EVALUACIÓN 19-21'!J449="Mayor",4,IF('EVALUACIÓN 19-21'!J449="Moderado",3,IF('EVALUACIÓN 19-21'!J449="Menor",2,IF('EVALUACIÓN 19-21'!J449="Insignificante",1)))))</f>
        <v>0</v>
      </c>
      <c r="K442" s="31" t="str">
        <f t="shared" si="24"/>
        <v>FALSOFALSO</v>
      </c>
      <c r="L442" s="32"/>
      <c r="M442" s="31" t="b">
        <f>IF('EVALUACIÓN 19-21'!P449="Casi Seguro",5,IF('EVALUACIÓN 19-21'!P449="Probable",4,IF('EVALUACIÓN 19-21'!P449="Posible",3,IF('EVALUACIÓN 19-21'!P449="Improbable",2,IF('EVALUACIÓN 19-21'!P449="Raro",1)))))</f>
        <v>0</v>
      </c>
      <c r="N442" s="31" t="b">
        <f>IF('EVALUACIÓN 19-21'!Q449="Severo",5,IF('EVALUACIÓN 19-21'!Q449="Mayor",4,IF('EVALUACIÓN 19-21'!Q449="Moderado",3,IF('EVALUACIÓN 19-21'!Q449="Menor",2,IF('EVALUACIÓN 19-21'!Q449="Insignificante",1)))))</f>
        <v>0</v>
      </c>
      <c r="O442" s="31" t="str">
        <f t="shared" si="25"/>
        <v>FALSOFALSO</v>
      </c>
      <c r="Q442" s="31" t="b">
        <f>IF('EVALUACIÓN 19-21'!W449="Casi Seguro",5,IF('EVALUACIÓN 19-21'!W449="Probable",4,IF('EVALUACIÓN 19-21'!W449="Posible",3,IF('EVALUACIÓN 19-21'!W449="Improbable",2,IF('EVALUACIÓN 19-21'!W449="Raro",1)))))</f>
        <v>0</v>
      </c>
      <c r="R442" s="31" t="b">
        <f>IF('EVALUACIÓN 19-21'!X449="Severo",5,IF('EVALUACIÓN 19-21'!X449="Mayor",4,IF('EVALUACIÓN 19-21'!X449="Moderado",3,IF('EVALUACIÓN 19-21'!X449="Menor",2,IF('EVALUACIÓN 19-21'!X449="Insignificante",1)))))</f>
        <v>0</v>
      </c>
      <c r="S442" s="31" t="str">
        <f t="shared" si="26"/>
        <v>FALSOFALSO</v>
      </c>
      <c r="U442" s="31" t="b">
        <f>IF('EVALUACIÓN 22'!O449="Casi Seguro",5,IF('EVALUACIÓN 22'!O449="Probable",4,IF('EVALUACIÓN 22'!O449="Posible",3,IF('EVALUACIÓN 22'!O449="Improbable",2,IF('EVALUACIÓN 22'!O449="Raro",1)))))</f>
        <v>0</v>
      </c>
      <c r="V442" s="31" t="b">
        <f>IF('EVALUACIÓN 22'!P449="Severo",5,IF('EVALUACIÓN 22'!P449="Mayor",4,IF('EVALUACIÓN 22'!P449="Moderado",3,IF('EVALUACIÓN 22'!P449="Menor",2,IF('EVALUACIÓN 22'!P449="Insignificante",1)))))</f>
        <v>0</v>
      </c>
      <c r="W442" s="31" t="str">
        <f t="shared" si="27"/>
        <v>FALSOFALSO</v>
      </c>
    </row>
    <row r="443" spans="9:23" x14ac:dyDescent="0.2">
      <c r="I443" s="31" t="b">
        <f>IF('EVALUACIÓN 19-21'!I450="Casi Seguro",5,IF('EVALUACIÓN 19-21'!I450="Probable",4,IF('EVALUACIÓN 19-21'!I450="Posible",3,IF('EVALUACIÓN 19-21'!I450="Improbable",2,IF('EVALUACIÓN 19-21'!I450="Raro",1)))))</f>
        <v>0</v>
      </c>
      <c r="J443" s="31" t="b">
        <f>IF('EVALUACIÓN 19-21'!J450="Severo",5,IF('EVALUACIÓN 19-21'!J450="Mayor",4,IF('EVALUACIÓN 19-21'!J450="Moderado",3,IF('EVALUACIÓN 19-21'!J450="Menor",2,IF('EVALUACIÓN 19-21'!J450="Insignificante",1)))))</f>
        <v>0</v>
      </c>
      <c r="K443" s="31" t="str">
        <f t="shared" si="24"/>
        <v>FALSOFALSO</v>
      </c>
      <c r="L443" s="32"/>
      <c r="M443" s="31" t="b">
        <f>IF('EVALUACIÓN 19-21'!P450="Casi Seguro",5,IF('EVALUACIÓN 19-21'!P450="Probable",4,IF('EVALUACIÓN 19-21'!P450="Posible",3,IF('EVALUACIÓN 19-21'!P450="Improbable",2,IF('EVALUACIÓN 19-21'!P450="Raro",1)))))</f>
        <v>0</v>
      </c>
      <c r="N443" s="31" t="b">
        <f>IF('EVALUACIÓN 19-21'!Q450="Severo",5,IF('EVALUACIÓN 19-21'!Q450="Mayor",4,IF('EVALUACIÓN 19-21'!Q450="Moderado",3,IF('EVALUACIÓN 19-21'!Q450="Menor",2,IF('EVALUACIÓN 19-21'!Q450="Insignificante",1)))))</f>
        <v>0</v>
      </c>
      <c r="O443" s="31" t="str">
        <f t="shared" si="25"/>
        <v>FALSOFALSO</v>
      </c>
      <c r="Q443" s="31" t="b">
        <f>IF('EVALUACIÓN 19-21'!W450="Casi Seguro",5,IF('EVALUACIÓN 19-21'!W450="Probable",4,IF('EVALUACIÓN 19-21'!W450="Posible",3,IF('EVALUACIÓN 19-21'!W450="Improbable",2,IF('EVALUACIÓN 19-21'!W450="Raro",1)))))</f>
        <v>0</v>
      </c>
      <c r="R443" s="31" t="b">
        <f>IF('EVALUACIÓN 19-21'!X450="Severo",5,IF('EVALUACIÓN 19-21'!X450="Mayor",4,IF('EVALUACIÓN 19-21'!X450="Moderado",3,IF('EVALUACIÓN 19-21'!X450="Menor",2,IF('EVALUACIÓN 19-21'!X450="Insignificante",1)))))</f>
        <v>0</v>
      </c>
      <c r="S443" s="31" t="str">
        <f t="shared" si="26"/>
        <v>FALSOFALSO</v>
      </c>
      <c r="U443" s="31" t="b">
        <f>IF('EVALUACIÓN 22'!O450="Casi Seguro",5,IF('EVALUACIÓN 22'!O450="Probable",4,IF('EVALUACIÓN 22'!O450="Posible",3,IF('EVALUACIÓN 22'!O450="Improbable",2,IF('EVALUACIÓN 22'!O450="Raro",1)))))</f>
        <v>0</v>
      </c>
      <c r="V443" s="31" t="b">
        <f>IF('EVALUACIÓN 22'!P450="Severo",5,IF('EVALUACIÓN 22'!P450="Mayor",4,IF('EVALUACIÓN 22'!P450="Moderado",3,IF('EVALUACIÓN 22'!P450="Menor",2,IF('EVALUACIÓN 22'!P450="Insignificante",1)))))</f>
        <v>0</v>
      </c>
      <c r="W443" s="31" t="str">
        <f t="shared" si="27"/>
        <v>FALSOFALSO</v>
      </c>
    </row>
    <row r="444" spans="9:23" x14ac:dyDescent="0.2">
      <c r="I444" s="31" t="b">
        <f>IF('EVALUACIÓN 19-21'!I451="Casi Seguro",5,IF('EVALUACIÓN 19-21'!I451="Probable",4,IF('EVALUACIÓN 19-21'!I451="Posible",3,IF('EVALUACIÓN 19-21'!I451="Improbable",2,IF('EVALUACIÓN 19-21'!I451="Raro",1)))))</f>
        <v>0</v>
      </c>
      <c r="J444" s="31" t="b">
        <f>IF('EVALUACIÓN 19-21'!J451="Severo",5,IF('EVALUACIÓN 19-21'!J451="Mayor",4,IF('EVALUACIÓN 19-21'!J451="Moderado",3,IF('EVALUACIÓN 19-21'!J451="Menor",2,IF('EVALUACIÓN 19-21'!J451="Insignificante",1)))))</f>
        <v>0</v>
      </c>
      <c r="K444" s="31" t="str">
        <f t="shared" si="24"/>
        <v>FALSOFALSO</v>
      </c>
      <c r="L444" s="32"/>
      <c r="M444" s="31" t="b">
        <f>IF('EVALUACIÓN 19-21'!P451="Casi Seguro",5,IF('EVALUACIÓN 19-21'!P451="Probable",4,IF('EVALUACIÓN 19-21'!P451="Posible",3,IF('EVALUACIÓN 19-21'!P451="Improbable",2,IF('EVALUACIÓN 19-21'!P451="Raro",1)))))</f>
        <v>0</v>
      </c>
      <c r="N444" s="31" t="b">
        <f>IF('EVALUACIÓN 19-21'!Q451="Severo",5,IF('EVALUACIÓN 19-21'!Q451="Mayor",4,IF('EVALUACIÓN 19-21'!Q451="Moderado",3,IF('EVALUACIÓN 19-21'!Q451="Menor",2,IF('EVALUACIÓN 19-21'!Q451="Insignificante",1)))))</f>
        <v>0</v>
      </c>
      <c r="O444" s="31" t="str">
        <f t="shared" si="25"/>
        <v>FALSOFALSO</v>
      </c>
      <c r="Q444" s="31" t="b">
        <f>IF('EVALUACIÓN 19-21'!W451="Casi Seguro",5,IF('EVALUACIÓN 19-21'!W451="Probable",4,IF('EVALUACIÓN 19-21'!W451="Posible",3,IF('EVALUACIÓN 19-21'!W451="Improbable",2,IF('EVALUACIÓN 19-21'!W451="Raro",1)))))</f>
        <v>0</v>
      </c>
      <c r="R444" s="31" t="b">
        <f>IF('EVALUACIÓN 19-21'!X451="Severo",5,IF('EVALUACIÓN 19-21'!X451="Mayor",4,IF('EVALUACIÓN 19-21'!X451="Moderado",3,IF('EVALUACIÓN 19-21'!X451="Menor",2,IF('EVALUACIÓN 19-21'!X451="Insignificante",1)))))</f>
        <v>0</v>
      </c>
      <c r="S444" s="31" t="str">
        <f t="shared" si="26"/>
        <v>FALSOFALSO</v>
      </c>
      <c r="U444" s="31" t="b">
        <f>IF('EVALUACIÓN 22'!O451="Casi Seguro",5,IF('EVALUACIÓN 22'!O451="Probable",4,IF('EVALUACIÓN 22'!O451="Posible",3,IF('EVALUACIÓN 22'!O451="Improbable",2,IF('EVALUACIÓN 22'!O451="Raro",1)))))</f>
        <v>0</v>
      </c>
      <c r="V444" s="31" t="b">
        <f>IF('EVALUACIÓN 22'!P451="Severo",5,IF('EVALUACIÓN 22'!P451="Mayor",4,IF('EVALUACIÓN 22'!P451="Moderado",3,IF('EVALUACIÓN 22'!P451="Menor",2,IF('EVALUACIÓN 22'!P451="Insignificante",1)))))</f>
        <v>0</v>
      </c>
      <c r="W444" s="31" t="str">
        <f t="shared" si="27"/>
        <v>FALSOFALSO</v>
      </c>
    </row>
    <row r="445" spans="9:23" x14ac:dyDescent="0.2">
      <c r="I445" s="31" t="b">
        <f>IF('EVALUACIÓN 19-21'!I452="Casi Seguro",5,IF('EVALUACIÓN 19-21'!I452="Probable",4,IF('EVALUACIÓN 19-21'!I452="Posible",3,IF('EVALUACIÓN 19-21'!I452="Improbable",2,IF('EVALUACIÓN 19-21'!I452="Raro",1)))))</f>
        <v>0</v>
      </c>
      <c r="J445" s="31" t="b">
        <f>IF('EVALUACIÓN 19-21'!J452="Severo",5,IF('EVALUACIÓN 19-21'!J452="Mayor",4,IF('EVALUACIÓN 19-21'!J452="Moderado",3,IF('EVALUACIÓN 19-21'!J452="Menor",2,IF('EVALUACIÓN 19-21'!J452="Insignificante",1)))))</f>
        <v>0</v>
      </c>
      <c r="K445" s="31" t="str">
        <f t="shared" si="24"/>
        <v>FALSOFALSO</v>
      </c>
      <c r="L445" s="32"/>
      <c r="M445" s="31" t="b">
        <f>IF('EVALUACIÓN 19-21'!P452="Casi Seguro",5,IF('EVALUACIÓN 19-21'!P452="Probable",4,IF('EVALUACIÓN 19-21'!P452="Posible",3,IF('EVALUACIÓN 19-21'!P452="Improbable",2,IF('EVALUACIÓN 19-21'!P452="Raro",1)))))</f>
        <v>0</v>
      </c>
      <c r="N445" s="31" t="b">
        <f>IF('EVALUACIÓN 19-21'!Q452="Severo",5,IF('EVALUACIÓN 19-21'!Q452="Mayor",4,IF('EVALUACIÓN 19-21'!Q452="Moderado",3,IF('EVALUACIÓN 19-21'!Q452="Menor",2,IF('EVALUACIÓN 19-21'!Q452="Insignificante",1)))))</f>
        <v>0</v>
      </c>
      <c r="O445" s="31" t="str">
        <f t="shared" si="25"/>
        <v>FALSOFALSO</v>
      </c>
      <c r="Q445" s="31" t="b">
        <f>IF('EVALUACIÓN 19-21'!W452="Casi Seguro",5,IF('EVALUACIÓN 19-21'!W452="Probable",4,IF('EVALUACIÓN 19-21'!W452="Posible",3,IF('EVALUACIÓN 19-21'!W452="Improbable",2,IF('EVALUACIÓN 19-21'!W452="Raro",1)))))</f>
        <v>0</v>
      </c>
      <c r="R445" s="31" t="b">
        <f>IF('EVALUACIÓN 19-21'!X452="Severo",5,IF('EVALUACIÓN 19-21'!X452="Mayor",4,IF('EVALUACIÓN 19-21'!X452="Moderado",3,IF('EVALUACIÓN 19-21'!X452="Menor",2,IF('EVALUACIÓN 19-21'!X452="Insignificante",1)))))</f>
        <v>0</v>
      </c>
      <c r="S445" s="31" t="str">
        <f t="shared" si="26"/>
        <v>FALSOFALSO</v>
      </c>
      <c r="U445" s="31" t="b">
        <f>IF('EVALUACIÓN 22'!O452="Casi Seguro",5,IF('EVALUACIÓN 22'!O452="Probable",4,IF('EVALUACIÓN 22'!O452="Posible",3,IF('EVALUACIÓN 22'!O452="Improbable",2,IF('EVALUACIÓN 22'!O452="Raro",1)))))</f>
        <v>0</v>
      </c>
      <c r="V445" s="31" t="b">
        <f>IF('EVALUACIÓN 22'!P452="Severo",5,IF('EVALUACIÓN 22'!P452="Mayor",4,IF('EVALUACIÓN 22'!P452="Moderado",3,IF('EVALUACIÓN 22'!P452="Menor",2,IF('EVALUACIÓN 22'!P452="Insignificante",1)))))</f>
        <v>0</v>
      </c>
      <c r="W445" s="31" t="str">
        <f t="shared" si="27"/>
        <v>FALSOFALSO</v>
      </c>
    </row>
    <row r="446" spans="9:23" x14ac:dyDescent="0.2">
      <c r="I446" s="31" t="b">
        <f>IF('EVALUACIÓN 19-21'!I453="Casi Seguro",5,IF('EVALUACIÓN 19-21'!I453="Probable",4,IF('EVALUACIÓN 19-21'!I453="Posible",3,IF('EVALUACIÓN 19-21'!I453="Improbable",2,IF('EVALUACIÓN 19-21'!I453="Raro",1)))))</f>
        <v>0</v>
      </c>
      <c r="J446" s="31" t="b">
        <f>IF('EVALUACIÓN 19-21'!J453="Severo",5,IF('EVALUACIÓN 19-21'!J453="Mayor",4,IF('EVALUACIÓN 19-21'!J453="Moderado",3,IF('EVALUACIÓN 19-21'!J453="Menor",2,IF('EVALUACIÓN 19-21'!J453="Insignificante",1)))))</f>
        <v>0</v>
      </c>
      <c r="K446" s="31" t="str">
        <f t="shared" si="24"/>
        <v>FALSOFALSO</v>
      </c>
      <c r="L446" s="32"/>
      <c r="M446" s="31" t="b">
        <f>IF('EVALUACIÓN 19-21'!P453="Casi Seguro",5,IF('EVALUACIÓN 19-21'!P453="Probable",4,IF('EVALUACIÓN 19-21'!P453="Posible",3,IF('EVALUACIÓN 19-21'!P453="Improbable",2,IF('EVALUACIÓN 19-21'!P453="Raro",1)))))</f>
        <v>0</v>
      </c>
      <c r="N446" s="31" t="b">
        <f>IF('EVALUACIÓN 19-21'!Q453="Severo",5,IF('EVALUACIÓN 19-21'!Q453="Mayor",4,IF('EVALUACIÓN 19-21'!Q453="Moderado",3,IF('EVALUACIÓN 19-21'!Q453="Menor",2,IF('EVALUACIÓN 19-21'!Q453="Insignificante",1)))))</f>
        <v>0</v>
      </c>
      <c r="O446" s="31" t="str">
        <f t="shared" si="25"/>
        <v>FALSOFALSO</v>
      </c>
      <c r="Q446" s="31" t="b">
        <f>IF('EVALUACIÓN 19-21'!W453="Casi Seguro",5,IF('EVALUACIÓN 19-21'!W453="Probable",4,IF('EVALUACIÓN 19-21'!W453="Posible",3,IF('EVALUACIÓN 19-21'!W453="Improbable",2,IF('EVALUACIÓN 19-21'!W453="Raro",1)))))</f>
        <v>0</v>
      </c>
      <c r="R446" s="31" t="b">
        <f>IF('EVALUACIÓN 19-21'!X453="Severo",5,IF('EVALUACIÓN 19-21'!X453="Mayor",4,IF('EVALUACIÓN 19-21'!X453="Moderado",3,IF('EVALUACIÓN 19-21'!X453="Menor",2,IF('EVALUACIÓN 19-21'!X453="Insignificante",1)))))</f>
        <v>0</v>
      </c>
      <c r="S446" s="31" t="str">
        <f t="shared" si="26"/>
        <v>FALSOFALSO</v>
      </c>
      <c r="U446" s="31" t="b">
        <f>IF('EVALUACIÓN 22'!O453="Casi Seguro",5,IF('EVALUACIÓN 22'!O453="Probable",4,IF('EVALUACIÓN 22'!O453="Posible",3,IF('EVALUACIÓN 22'!O453="Improbable",2,IF('EVALUACIÓN 22'!O453="Raro",1)))))</f>
        <v>0</v>
      </c>
      <c r="V446" s="31" t="b">
        <f>IF('EVALUACIÓN 22'!P453="Severo",5,IF('EVALUACIÓN 22'!P453="Mayor",4,IF('EVALUACIÓN 22'!P453="Moderado",3,IF('EVALUACIÓN 22'!P453="Menor",2,IF('EVALUACIÓN 22'!P453="Insignificante",1)))))</f>
        <v>0</v>
      </c>
      <c r="W446" s="31" t="str">
        <f t="shared" si="27"/>
        <v>FALSOFALSO</v>
      </c>
    </row>
    <row r="447" spans="9:23" x14ac:dyDescent="0.2">
      <c r="I447" s="31" t="b">
        <f>IF('EVALUACIÓN 19-21'!I454="Casi Seguro",5,IF('EVALUACIÓN 19-21'!I454="Probable",4,IF('EVALUACIÓN 19-21'!I454="Posible",3,IF('EVALUACIÓN 19-21'!I454="Improbable",2,IF('EVALUACIÓN 19-21'!I454="Raro",1)))))</f>
        <v>0</v>
      </c>
      <c r="J447" s="31" t="b">
        <f>IF('EVALUACIÓN 19-21'!J454="Severo",5,IF('EVALUACIÓN 19-21'!J454="Mayor",4,IF('EVALUACIÓN 19-21'!J454="Moderado",3,IF('EVALUACIÓN 19-21'!J454="Menor",2,IF('EVALUACIÓN 19-21'!J454="Insignificante",1)))))</f>
        <v>0</v>
      </c>
      <c r="K447" s="31" t="str">
        <f t="shared" si="24"/>
        <v>FALSOFALSO</v>
      </c>
      <c r="L447" s="32"/>
      <c r="M447" s="31" t="b">
        <f>IF('EVALUACIÓN 19-21'!P454="Casi Seguro",5,IF('EVALUACIÓN 19-21'!P454="Probable",4,IF('EVALUACIÓN 19-21'!P454="Posible",3,IF('EVALUACIÓN 19-21'!P454="Improbable",2,IF('EVALUACIÓN 19-21'!P454="Raro",1)))))</f>
        <v>0</v>
      </c>
      <c r="N447" s="31" t="b">
        <f>IF('EVALUACIÓN 19-21'!Q454="Severo",5,IF('EVALUACIÓN 19-21'!Q454="Mayor",4,IF('EVALUACIÓN 19-21'!Q454="Moderado",3,IF('EVALUACIÓN 19-21'!Q454="Menor",2,IF('EVALUACIÓN 19-21'!Q454="Insignificante",1)))))</f>
        <v>0</v>
      </c>
      <c r="O447" s="31" t="str">
        <f t="shared" si="25"/>
        <v>FALSOFALSO</v>
      </c>
      <c r="Q447" s="31" t="b">
        <f>IF('EVALUACIÓN 19-21'!W454="Casi Seguro",5,IF('EVALUACIÓN 19-21'!W454="Probable",4,IF('EVALUACIÓN 19-21'!W454="Posible",3,IF('EVALUACIÓN 19-21'!W454="Improbable",2,IF('EVALUACIÓN 19-21'!W454="Raro",1)))))</f>
        <v>0</v>
      </c>
      <c r="R447" s="31" t="b">
        <f>IF('EVALUACIÓN 19-21'!X454="Severo",5,IF('EVALUACIÓN 19-21'!X454="Mayor",4,IF('EVALUACIÓN 19-21'!X454="Moderado",3,IF('EVALUACIÓN 19-21'!X454="Menor",2,IF('EVALUACIÓN 19-21'!X454="Insignificante",1)))))</f>
        <v>0</v>
      </c>
      <c r="S447" s="31" t="str">
        <f t="shared" si="26"/>
        <v>FALSOFALSO</v>
      </c>
      <c r="U447" s="31" t="b">
        <f>IF('EVALUACIÓN 22'!O454="Casi Seguro",5,IF('EVALUACIÓN 22'!O454="Probable",4,IF('EVALUACIÓN 22'!O454="Posible",3,IF('EVALUACIÓN 22'!O454="Improbable",2,IF('EVALUACIÓN 22'!O454="Raro",1)))))</f>
        <v>0</v>
      </c>
      <c r="V447" s="31" t="b">
        <f>IF('EVALUACIÓN 22'!P454="Severo",5,IF('EVALUACIÓN 22'!P454="Mayor",4,IF('EVALUACIÓN 22'!P454="Moderado",3,IF('EVALUACIÓN 22'!P454="Menor",2,IF('EVALUACIÓN 22'!P454="Insignificante",1)))))</f>
        <v>0</v>
      </c>
      <c r="W447" s="31" t="str">
        <f t="shared" si="27"/>
        <v>FALSOFALSO</v>
      </c>
    </row>
    <row r="448" spans="9:23" x14ac:dyDescent="0.2">
      <c r="I448" s="31" t="b">
        <f>IF('EVALUACIÓN 19-21'!I455="Casi Seguro",5,IF('EVALUACIÓN 19-21'!I455="Probable",4,IF('EVALUACIÓN 19-21'!I455="Posible",3,IF('EVALUACIÓN 19-21'!I455="Improbable",2,IF('EVALUACIÓN 19-21'!I455="Raro",1)))))</f>
        <v>0</v>
      </c>
      <c r="J448" s="31" t="b">
        <f>IF('EVALUACIÓN 19-21'!J455="Severo",5,IF('EVALUACIÓN 19-21'!J455="Mayor",4,IF('EVALUACIÓN 19-21'!J455="Moderado",3,IF('EVALUACIÓN 19-21'!J455="Menor",2,IF('EVALUACIÓN 19-21'!J455="Insignificante",1)))))</f>
        <v>0</v>
      </c>
      <c r="K448" s="31" t="str">
        <f t="shared" si="24"/>
        <v>FALSOFALSO</v>
      </c>
      <c r="L448" s="32"/>
      <c r="M448" s="31" t="b">
        <f>IF('EVALUACIÓN 19-21'!P455="Casi Seguro",5,IF('EVALUACIÓN 19-21'!P455="Probable",4,IF('EVALUACIÓN 19-21'!P455="Posible",3,IF('EVALUACIÓN 19-21'!P455="Improbable",2,IF('EVALUACIÓN 19-21'!P455="Raro",1)))))</f>
        <v>0</v>
      </c>
      <c r="N448" s="31" t="b">
        <f>IF('EVALUACIÓN 19-21'!Q455="Severo",5,IF('EVALUACIÓN 19-21'!Q455="Mayor",4,IF('EVALUACIÓN 19-21'!Q455="Moderado",3,IF('EVALUACIÓN 19-21'!Q455="Menor",2,IF('EVALUACIÓN 19-21'!Q455="Insignificante",1)))))</f>
        <v>0</v>
      </c>
      <c r="O448" s="31" t="str">
        <f t="shared" si="25"/>
        <v>FALSOFALSO</v>
      </c>
      <c r="Q448" s="31" t="b">
        <f>IF('EVALUACIÓN 19-21'!W455="Casi Seguro",5,IF('EVALUACIÓN 19-21'!W455="Probable",4,IF('EVALUACIÓN 19-21'!W455="Posible",3,IF('EVALUACIÓN 19-21'!W455="Improbable",2,IF('EVALUACIÓN 19-21'!W455="Raro",1)))))</f>
        <v>0</v>
      </c>
      <c r="R448" s="31" t="b">
        <f>IF('EVALUACIÓN 19-21'!X455="Severo",5,IF('EVALUACIÓN 19-21'!X455="Mayor",4,IF('EVALUACIÓN 19-21'!X455="Moderado",3,IF('EVALUACIÓN 19-21'!X455="Menor",2,IF('EVALUACIÓN 19-21'!X455="Insignificante",1)))))</f>
        <v>0</v>
      </c>
      <c r="S448" s="31" t="str">
        <f t="shared" si="26"/>
        <v>FALSOFALSO</v>
      </c>
      <c r="U448" s="31" t="b">
        <f>IF('EVALUACIÓN 22'!O455="Casi Seguro",5,IF('EVALUACIÓN 22'!O455="Probable",4,IF('EVALUACIÓN 22'!O455="Posible",3,IF('EVALUACIÓN 22'!O455="Improbable",2,IF('EVALUACIÓN 22'!O455="Raro",1)))))</f>
        <v>0</v>
      </c>
      <c r="V448" s="31" t="b">
        <f>IF('EVALUACIÓN 22'!P455="Severo",5,IF('EVALUACIÓN 22'!P455="Mayor",4,IF('EVALUACIÓN 22'!P455="Moderado",3,IF('EVALUACIÓN 22'!P455="Menor",2,IF('EVALUACIÓN 22'!P455="Insignificante",1)))))</f>
        <v>0</v>
      </c>
      <c r="W448" s="31" t="str">
        <f t="shared" si="27"/>
        <v>FALSOFALSO</v>
      </c>
    </row>
    <row r="449" spans="9:23" x14ac:dyDescent="0.2">
      <c r="I449" s="31" t="b">
        <f>IF('EVALUACIÓN 19-21'!I456="Casi Seguro",5,IF('EVALUACIÓN 19-21'!I456="Probable",4,IF('EVALUACIÓN 19-21'!I456="Posible",3,IF('EVALUACIÓN 19-21'!I456="Improbable",2,IF('EVALUACIÓN 19-21'!I456="Raro",1)))))</f>
        <v>0</v>
      </c>
      <c r="J449" s="31" t="b">
        <f>IF('EVALUACIÓN 19-21'!J456="Severo",5,IF('EVALUACIÓN 19-21'!J456="Mayor",4,IF('EVALUACIÓN 19-21'!J456="Moderado",3,IF('EVALUACIÓN 19-21'!J456="Menor",2,IF('EVALUACIÓN 19-21'!J456="Insignificante",1)))))</f>
        <v>0</v>
      </c>
      <c r="K449" s="31" t="str">
        <f t="shared" si="24"/>
        <v>FALSOFALSO</v>
      </c>
      <c r="L449" s="32"/>
      <c r="M449" s="31" t="b">
        <f>IF('EVALUACIÓN 19-21'!P456="Casi Seguro",5,IF('EVALUACIÓN 19-21'!P456="Probable",4,IF('EVALUACIÓN 19-21'!P456="Posible",3,IF('EVALUACIÓN 19-21'!P456="Improbable",2,IF('EVALUACIÓN 19-21'!P456="Raro",1)))))</f>
        <v>0</v>
      </c>
      <c r="N449" s="31" t="b">
        <f>IF('EVALUACIÓN 19-21'!Q456="Severo",5,IF('EVALUACIÓN 19-21'!Q456="Mayor",4,IF('EVALUACIÓN 19-21'!Q456="Moderado",3,IF('EVALUACIÓN 19-21'!Q456="Menor",2,IF('EVALUACIÓN 19-21'!Q456="Insignificante",1)))))</f>
        <v>0</v>
      </c>
      <c r="O449" s="31" t="str">
        <f t="shared" si="25"/>
        <v>FALSOFALSO</v>
      </c>
      <c r="Q449" s="31" t="b">
        <f>IF('EVALUACIÓN 19-21'!W456="Casi Seguro",5,IF('EVALUACIÓN 19-21'!W456="Probable",4,IF('EVALUACIÓN 19-21'!W456="Posible",3,IF('EVALUACIÓN 19-21'!W456="Improbable",2,IF('EVALUACIÓN 19-21'!W456="Raro",1)))))</f>
        <v>0</v>
      </c>
      <c r="R449" s="31" t="b">
        <f>IF('EVALUACIÓN 19-21'!X456="Severo",5,IF('EVALUACIÓN 19-21'!X456="Mayor",4,IF('EVALUACIÓN 19-21'!X456="Moderado",3,IF('EVALUACIÓN 19-21'!X456="Menor",2,IF('EVALUACIÓN 19-21'!X456="Insignificante",1)))))</f>
        <v>0</v>
      </c>
      <c r="S449" s="31" t="str">
        <f t="shared" si="26"/>
        <v>FALSOFALSO</v>
      </c>
      <c r="U449" s="31" t="b">
        <f>IF('EVALUACIÓN 22'!O456="Casi Seguro",5,IF('EVALUACIÓN 22'!O456="Probable",4,IF('EVALUACIÓN 22'!O456="Posible",3,IF('EVALUACIÓN 22'!O456="Improbable",2,IF('EVALUACIÓN 22'!O456="Raro",1)))))</f>
        <v>0</v>
      </c>
      <c r="V449" s="31" t="b">
        <f>IF('EVALUACIÓN 22'!P456="Severo",5,IF('EVALUACIÓN 22'!P456="Mayor",4,IF('EVALUACIÓN 22'!P456="Moderado",3,IF('EVALUACIÓN 22'!P456="Menor",2,IF('EVALUACIÓN 22'!P456="Insignificante",1)))))</f>
        <v>0</v>
      </c>
      <c r="W449" s="31" t="str">
        <f t="shared" si="27"/>
        <v>FALSOFALSO</v>
      </c>
    </row>
    <row r="450" spans="9:23" x14ac:dyDescent="0.2">
      <c r="I450" s="31" t="b">
        <f>IF('EVALUACIÓN 19-21'!I457="Casi Seguro",5,IF('EVALUACIÓN 19-21'!I457="Probable",4,IF('EVALUACIÓN 19-21'!I457="Posible",3,IF('EVALUACIÓN 19-21'!I457="Improbable",2,IF('EVALUACIÓN 19-21'!I457="Raro",1)))))</f>
        <v>0</v>
      </c>
      <c r="J450" s="31" t="b">
        <f>IF('EVALUACIÓN 19-21'!J457="Severo",5,IF('EVALUACIÓN 19-21'!J457="Mayor",4,IF('EVALUACIÓN 19-21'!J457="Moderado",3,IF('EVALUACIÓN 19-21'!J457="Menor",2,IF('EVALUACIÓN 19-21'!J457="Insignificante",1)))))</f>
        <v>0</v>
      </c>
      <c r="K450" s="31" t="str">
        <f t="shared" si="24"/>
        <v>FALSOFALSO</v>
      </c>
      <c r="L450" s="32"/>
      <c r="M450" s="31" t="b">
        <f>IF('EVALUACIÓN 19-21'!P457="Casi Seguro",5,IF('EVALUACIÓN 19-21'!P457="Probable",4,IF('EVALUACIÓN 19-21'!P457="Posible",3,IF('EVALUACIÓN 19-21'!P457="Improbable",2,IF('EVALUACIÓN 19-21'!P457="Raro",1)))))</f>
        <v>0</v>
      </c>
      <c r="N450" s="31" t="b">
        <f>IF('EVALUACIÓN 19-21'!Q457="Severo",5,IF('EVALUACIÓN 19-21'!Q457="Mayor",4,IF('EVALUACIÓN 19-21'!Q457="Moderado",3,IF('EVALUACIÓN 19-21'!Q457="Menor",2,IF('EVALUACIÓN 19-21'!Q457="Insignificante",1)))))</f>
        <v>0</v>
      </c>
      <c r="O450" s="31" t="str">
        <f t="shared" si="25"/>
        <v>FALSOFALSO</v>
      </c>
      <c r="Q450" s="31" t="b">
        <f>IF('EVALUACIÓN 19-21'!W457="Casi Seguro",5,IF('EVALUACIÓN 19-21'!W457="Probable",4,IF('EVALUACIÓN 19-21'!W457="Posible",3,IF('EVALUACIÓN 19-21'!W457="Improbable",2,IF('EVALUACIÓN 19-21'!W457="Raro",1)))))</f>
        <v>0</v>
      </c>
      <c r="R450" s="31" t="b">
        <f>IF('EVALUACIÓN 19-21'!X457="Severo",5,IF('EVALUACIÓN 19-21'!X457="Mayor",4,IF('EVALUACIÓN 19-21'!X457="Moderado",3,IF('EVALUACIÓN 19-21'!X457="Menor",2,IF('EVALUACIÓN 19-21'!X457="Insignificante",1)))))</f>
        <v>0</v>
      </c>
      <c r="S450" s="31" t="str">
        <f t="shared" si="26"/>
        <v>FALSOFALSO</v>
      </c>
      <c r="U450" s="31" t="b">
        <f>IF('EVALUACIÓN 22'!O457="Casi Seguro",5,IF('EVALUACIÓN 22'!O457="Probable",4,IF('EVALUACIÓN 22'!O457="Posible",3,IF('EVALUACIÓN 22'!O457="Improbable",2,IF('EVALUACIÓN 22'!O457="Raro",1)))))</f>
        <v>0</v>
      </c>
      <c r="V450" s="31" t="b">
        <f>IF('EVALUACIÓN 22'!P457="Severo",5,IF('EVALUACIÓN 22'!P457="Mayor",4,IF('EVALUACIÓN 22'!P457="Moderado",3,IF('EVALUACIÓN 22'!P457="Menor",2,IF('EVALUACIÓN 22'!P457="Insignificante",1)))))</f>
        <v>0</v>
      </c>
      <c r="W450" s="31" t="str">
        <f t="shared" si="27"/>
        <v>FALSOFALSO</v>
      </c>
    </row>
    <row r="451" spans="9:23" x14ac:dyDescent="0.2">
      <c r="I451" s="31" t="b">
        <f>IF('EVALUACIÓN 19-21'!I458="Casi Seguro",5,IF('EVALUACIÓN 19-21'!I458="Probable",4,IF('EVALUACIÓN 19-21'!I458="Posible",3,IF('EVALUACIÓN 19-21'!I458="Improbable",2,IF('EVALUACIÓN 19-21'!I458="Raro",1)))))</f>
        <v>0</v>
      </c>
      <c r="J451" s="31" t="b">
        <f>IF('EVALUACIÓN 19-21'!J458="Severo",5,IF('EVALUACIÓN 19-21'!J458="Mayor",4,IF('EVALUACIÓN 19-21'!J458="Moderado",3,IF('EVALUACIÓN 19-21'!J458="Menor",2,IF('EVALUACIÓN 19-21'!J458="Insignificante",1)))))</f>
        <v>0</v>
      </c>
      <c r="K451" s="31" t="str">
        <f t="shared" si="24"/>
        <v>FALSOFALSO</v>
      </c>
      <c r="L451" s="32"/>
      <c r="M451" s="31" t="b">
        <f>IF('EVALUACIÓN 19-21'!P458="Casi Seguro",5,IF('EVALUACIÓN 19-21'!P458="Probable",4,IF('EVALUACIÓN 19-21'!P458="Posible",3,IF('EVALUACIÓN 19-21'!P458="Improbable",2,IF('EVALUACIÓN 19-21'!P458="Raro",1)))))</f>
        <v>0</v>
      </c>
      <c r="N451" s="31" t="b">
        <f>IF('EVALUACIÓN 19-21'!Q458="Severo",5,IF('EVALUACIÓN 19-21'!Q458="Mayor",4,IF('EVALUACIÓN 19-21'!Q458="Moderado",3,IF('EVALUACIÓN 19-21'!Q458="Menor",2,IF('EVALUACIÓN 19-21'!Q458="Insignificante",1)))))</f>
        <v>0</v>
      </c>
      <c r="O451" s="31" t="str">
        <f t="shared" si="25"/>
        <v>FALSOFALSO</v>
      </c>
      <c r="Q451" s="31" t="b">
        <f>IF('EVALUACIÓN 19-21'!W458="Casi Seguro",5,IF('EVALUACIÓN 19-21'!W458="Probable",4,IF('EVALUACIÓN 19-21'!W458="Posible",3,IF('EVALUACIÓN 19-21'!W458="Improbable",2,IF('EVALUACIÓN 19-21'!W458="Raro",1)))))</f>
        <v>0</v>
      </c>
      <c r="R451" s="31" t="b">
        <f>IF('EVALUACIÓN 19-21'!X458="Severo",5,IF('EVALUACIÓN 19-21'!X458="Mayor",4,IF('EVALUACIÓN 19-21'!X458="Moderado",3,IF('EVALUACIÓN 19-21'!X458="Menor",2,IF('EVALUACIÓN 19-21'!X458="Insignificante",1)))))</f>
        <v>0</v>
      </c>
      <c r="S451" s="31" t="str">
        <f t="shared" si="26"/>
        <v>FALSOFALSO</v>
      </c>
      <c r="U451" s="31" t="b">
        <f>IF('EVALUACIÓN 22'!O458="Casi Seguro",5,IF('EVALUACIÓN 22'!O458="Probable",4,IF('EVALUACIÓN 22'!O458="Posible",3,IF('EVALUACIÓN 22'!O458="Improbable",2,IF('EVALUACIÓN 22'!O458="Raro",1)))))</f>
        <v>0</v>
      </c>
      <c r="V451" s="31" t="b">
        <f>IF('EVALUACIÓN 22'!P458="Severo",5,IF('EVALUACIÓN 22'!P458="Mayor",4,IF('EVALUACIÓN 22'!P458="Moderado",3,IF('EVALUACIÓN 22'!P458="Menor",2,IF('EVALUACIÓN 22'!P458="Insignificante",1)))))</f>
        <v>0</v>
      </c>
      <c r="W451" s="31" t="str">
        <f t="shared" si="27"/>
        <v>FALSOFALSO</v>
      </c>
    </row>
    <row r="452" spans="9:23" x14ac:dyDescent="0.2">
      <c r="I452" s="31" t="b">
        <f>IF('EVALUACIÓN 19-21'!I459="Casi Seguro",5,IF('EVALUACIÓN 19-21'!I459="Probable",4,IF('EVALUACIÓN 19-21'!I459="Posible",3,IF('EVALUACIÓN 19-21'!I459="Improbable",2,IF('EVALUACIÓN 19-21'!I459="Raro",1)))))</f>
        <v>0</v>
      </c>
      <c r="J452" s="31" t="b">
        <f>IF('EVALUACIÓN 19-21'!J459="Severo",5,IF('EVALUACIÓN 19-21'!J459="Mayor",4,IF('EVALUACIÓN 19-21'!J459="Moderado",3,IF('EVALUACIÓN 19-21'!J459="Menor",2,IF('EVALUACIÓN 19-21'!J459="Insignificante",1)))))</f>
        <v>0</v>
      </c>
      <c r="K452" s="31" t="str">
        <f t="shared" si="24"/>
        <v>FALSOFALSO</v>
      </c>
      <c r="L452" s="32"/>
      <c r="M452" s="31" t="b">
        <f>IF('EVALUACIÓN 19-21'!P459="Casi Seguro",5,IF('EVALUACIÓN 19-21'!P459="Probable",4,IF('EVALUACIÓN 19-21'!P459="Posible",3,IF('EVALUACIÓN 19-21'!P459="Improbable",2,IF('EVALUACIÓN 19-21'!P459="Raro",1)))))</f>
        <v>0</v>
      </c>
      <c r="N452" s="31" t="b">
        <f>IF('EVALUACIÓN 19-21'!Q459="Severo",5,IF('EVALUACIÓN 19-21'!Q459="Mayor",4,IF('EVALUACIÓN 19-21'!Q459="Moderado",3,IF('EVALUACIÓN 19-21'!Q459="Menor",2,IF('EVALUACIÓN 19-21'!Q459="Insignificante",1)))))</f>
        <v>0</v>
      </c>
      <c r="O452" s="31" t="str">
        <f t="shared" si="25"/>
        <v>FALSOFALSO</v>
      </c>
      <c r="Q452" s="31" t="b">
        <f>IF('EVALUACIÓN 19-21'!W459="Casi Seguro",5,IF('EVALUACIÓN 19-21'!W459="Probable",4,IF('EVALUACIÓN 19-21'!W459="Posible",3,IF('EVALUACIÓN 19-21'!W459="Improbable",2,IF('EVALUACIÓN 19-21'!W459="Raro",1)))))</f>
        <v>0</v>
      </c>
      <c r="R452" s="31" t="b">
        <f>IF('EVALUACIÓN 19-21'!X459="Severo",5,IF('EVALUACIÓN 19-21'!X459="Mayor",4,IF('EVALUACIÓN 19-21'!X459="Moderado",3,IF('EVALUACIÓN 19-21'!X459="Menor",2,IF('EVALUACIÓN 19-21'!X459="Insignificante",1)))))</f>
        <v>0</v>
      </c>
      <c r="S452" s="31" t="str">
        <f t="shared" si="26"/>
        <v>FALSOFALSO</v>
      </c>
      <c r="U452" s="31" t="b">
        <f>IF('EVALUACIÓN 22'!O459="Casi Seguro",5,IF('EVALUACIÓN 22'!O459="Probable",4,IF('EVALUACIÓN 22'!O459="Posible",3,IF('EVALUACIÓN 22'!O459="Improbable",2,IF('EVALUACIÓN 22'!O459="Raro",1)))))</f>
        <v>0</v>
      </c>
      <c r="V452" s="31" t="b">
        <f>IF('EVALUACIÓN 22'!P459="Severo",5,IF('EVALUACIÓN 22'!P459="Mayor",4,IF('EVALUACIÓN 22'!P459="Moderado",3,IF('EVALUACIÓN 22'!P459="Menor",2,IF('EVALUACIÓN 22'!P459="Insignificante",1)))))</f>
        <v>0</v>
      </c>
      <c r="W452" s="31" t="str">
        <f t="shared" si="27"/>
        <v>FALSOFALSO</v>
      </c>
    </row>
    <row r="453" spans="9:23" x14ac:dyDescent="0.2">
      <c r="I453" s="31" t="b">
        <f>IF('EVALUACIÓN 19-21'!I460="Casi Seguro",5,IF('EVALUACIÓN 19-21'!I460="Probable",4,IF('EVALUACIÓN 19-21'!I460="Posible",3,IF('EVALUACIÓN 19-21'!I460="Improbable",2,IF('EVALUACIÓN 19-21'!I460="Raro",1)))))</f>
        <v>0</v>
      </c>
      <c r="J453" s="31" t="b">
        <f>IF('EVALUACIÓN 19-21'!J460="Severo",5,IF('EVALUACIÓN 19-21'!J460="Mayor",4,IF('EVALUACIÓN 19-21'!J460="Moderado",3,IF('EVALUACIÓN 19-21'!J460="Menor",2,IF('EVALUACIÓN 19-21'!J460="Insignificante",1)))))</f>
        <v>0</v>
      </c>
      <c r="K453" s="31" t="str">
        <f t="shared" si="24"/>
        <v>FALSOFALSO</v>
      </c>
      <c r="L453" s="32"/>
      <c r="M453" s="31" t="b">
        <f>IF('EVALUACIÓN 19-21'!P460="Casi Seguro",5,IF('EVALUACIÓN 19-21'!P460="Probable",4,IF('EVALUACIÓN 19-21'!P460="Posible",3,IF('EVALUACIÓN 19-21'!P460="Improbable",2,IF('EVALUACIÓN 19-21'!P460="Raro",1)))))</f>
        <v>0</v>
      </c>
      <c r="N453" s="31" t="b">
        <f>IF('EVALUACIÓN 19-21'!Q460="Severo",5,IF('EVALUACIÓN 19-21'!Q460="Mayor",4,IF('EVALUACIÓN 19-21'!Q460="Moderado",3,IF('EVALUACIÓN 19-21'!Q460="Menor",2,IF('EVALUACIÓN 19-21'!Q460="Insignificante",1)))))</f>
        <v>0</v>
      </c>
      <c r="O453" s="31" t="str">
        <f t="shared" si="25"/>
        <v>FALSOFALSO</v>
      </c>
      <c r="Q453" s="31" t="b">
        <f>IF('EVALUACIÓN 19-21'!W460="Casi Seguro",5,IF('EVALUACIÓN 19-21'!W460="Probable",4,IF('EVALUACIÓN 19-21'!W460="Posible",3,IF('EVALUACIÓN 19-21'!W460="Improbable",2,IF('EVALUACIÓN 19-21'!W460="Raro",1)))))</f>
        <v>0</v>
      </c>
      <c r="R453" s="31" t="b">
        <f>IF('EVALUACIÓN 19-21'!X460="Severo",5,IF('EVALUACIÓN 19-21'!X460="Mayor",4,IF('EVALUACIÓN 19-21'!X460="Moderado",3,IF('EVALUACIÓN 19-21'!X460="Menor",2,IF('EVALUACIÓN 19-21'!X460="Insignificante",1)))))</f>
        <v>0</v>
      </c>
      <c r="S453" s="31" t="str">
        <f t="shared" si="26"/>
        <v>FALSOFALSO</v>
      </c>
      <c r="U453" s="31" t="b">
        <f>IF('EVALUACIÓN 22'!O460="Casi Seguro",5,IF('EVALUACIÓN 22'!O460="Probable",4,IF('EVALUACIÓN 22'!O460="Posible",3,IF('EVALUACIÓN 22'!O460="Improbable",2,IF('EVALUACIÓN 22'!O460="Raro",1)))))</f>
        <v>0</v>
      </c>
      <c r="V453" s="31" t="b">
        <f>IF('EVALUACIÓN 22'!P460="Severo",5,IF('EVALUACIÓN 22'!P460="Mayor",4,IF('EVALUACIÓN 22'!P460="Moderado",3,IF('EVALUACIÓN 22'!P460="Menor",2,IF('EVALUACIÓN 22'!P460="Insignificante",1)))))</f>
        <v>0</v>
      </c>
      <c r="W453" s="31" t="str">
        <f t="shared" si="27"/>
        <v>FALSOFALSO</v>
      </c>
    </row>
    <row r="454" spans="9:23" x14ac:dyDescent="0.2">
      <c r="I454" s="31" t="b">
        <f>IF('EVALUACIÓN 19-21'!I461="Casi Seguro",5,IF('EVALUACIÓN 19-21'!I461="Probable",4,IF('EVALUACIÓN 19-21'!I461="Posible",3,IF('EVALUACIÓN 19-21'!I461="Improbable",2,IF('EVALUACIÓN 19-21'!I461="Raro",1)))))</f>
        <v>0</v>
      </c>
      <c r="J454" s="31" t="b">
        <f>IF('EVALUACIÓN 19-21'!J461="Severo",5,IF('EVALUACIÓN 19-21'!J461="Mayor",4,IF('EVALUACIÓN 19-21'!J461="Moderado",3,IF('EVALUACIÓN 19-21'!J461="Menor",2,IF('EVALUACIÓN 19-21'!J461="Insignificante",1)))))</f>
        <v>0</v>
      </c>
      <c r="K454" s="31" t="str">
        <f t="shared" ref="K454:K504" si="28">I454&amp;J454</f>
        <v>FALSOFALSO</v>
      </c>
      <c r="L454" s="32"/>
      <c r="M454" s="31" t="b">
        <f>IF('EVALUACIÓN 19-21'!P461="Casi Seguro",5,IF('EVALUACIÓN 19-21'!P461="Probable",4,IF('EVALUACIÓN 19-21'!P461="Posible",3,IF('EVALUACIÓN 19-21'!P461="Improbable",2,IF('EVALUACIÓN 19-21'!P461="Raro",1)))))</f>
        <v>0</v>
      </c>
      <c r="N454" s="31" t="b">
        <f>IF('EVALUACIÓN 19-21'!Q461="Severo",5,IF('EVALUACIÓN 19-21'!Q461="Mayor",4,IF('EVALUACIÓN 19-21'!Q461="Moderado",3,IF('EVALUACIÓN 19-21'!Q461="Menor",2,IF('EVALUACIÓN 19-21'!Q461="Insignificante",1)))))</f>
        <v>0</v>
      </c>
      <c r="O454" s="31" t="str">
        <f t="shared" ref="O454:O504" si="29">M454&amp;N454</f>
        <v>FALSOFALSO</v>
      </c>
      <c r="Q454" s="31" t="b">
        <f>IF('EVALUACIÓN 19-21'!W461="Casi Seguro",5,IF('EVALUACIÓN 19-21'!W461="Probable",4,IF('EVALUACIÓN 19-21'!W461="Posible",3,IF('EVALUACIÓN 19-21'!W461="Improbable",2,IF('EVALUACIÓN 19-21'!W461="Raro",1)))))</f>
        <v>0</v>
      </c>
      <c r="R454" s="31" t="b">
        <f>IF('EVALUACIÓN 19-21'!X461="Severo",5,IF('EVALUACIÓN 19-21'!X461="Mayor",4,IF('EVALUACIÓN 19-21'!X461="Moderado",3,IF('EVALUACIÓN 19-21'!X461="Menor",2,IF('EVALUACIÓN 19-21'!X461="Insignificante",1)))))</f>
        <v>0</v>
      </c>
      <c r="S454" s="31" t="str">
        <f t="shared" ref="S454:S504" si="30">Q454&amp;R454</f>
        <v>FALSOFALSO</v>
      </c>
      <c r="U454" s="31" t="b">
        <f>IF('EVALUACIÓN 22'!O461="Casi Seguro",5,IF('EVALUACIÓN 22'!O461="Probable",4,IF('EVALUACIÓN 22'!O461="Posible",3,IF('EVALUACIÓN 22'!O461="Improbable",2,IF('EVALUACIÓN 22'!O461="Raro",1)))))</f>
        <v>0</v>
      </c>
      <c r="V454" s="31" t="b">
        <f>IF('EVALUACIÓN 22'!P461="Severo",5,IF('EVALUACIÓN 22'!P461="Mayor",4,IF('EVALUACIÓN 22'!P461="Moderado",3,IF('EVALUACIÓN 22'!P461="Menor",2,IF('EVALUACIÓN 22'!P461="Insignificante",1)))))</f>
        <v>0</v>
      </c>
      <c r="W454" s="31" t="str">
        <f t="shared" ref="W454:W504" si="31">U454&amp;V454</f>
        <v>FALSOFALSO</v>
      </c>
    </row>
    <row r="455" spans="9:23" x14ac:dyDescent="0.2">
      <c r="I455" s="31" t="b">
        <f>IF('EVALUACIÓN 19-21'!I462="Casi Seguro",5,IF('EVALUACIÓN 19-21'!I462="Probable",4,IF('EVALUACIÓN 19-21'!I462="Posible",3,IF('EVALUACIÓN 19-21'!I462="Improbable",2,IF('EVALUACIÓN 19-21'!I462="Raro",1)))))</f>
        <v>0</v>
      </c>
      <c r="J455" s="31" t="b">
        <f>IF('EVALUACIÓN 19-21'!J462="Severo",5,IF('EVALUACIÓN 19-21'!J462="Mayor",4,IF('EVALUACIÓN 19-21'!J462="Moderado",3,IF('EVALUACIÓN 19-21'!J462="Menor",2,IF('EVALUACIÓN 19-21'!J462="Insignificante",1)))))</f>
        <v>0</v>
      </c>
      <c r="K455" s="31" t="str">
        <f t="shared" si="28"/>
        <v>FALSOFALSO</v>
      </c>
      <c r="L455" s="32"/>
      <c r="M455" s="31" t="b">
        <f>IF('EVALUACIÓN 19-21'!P462="Casi Seguro",5,IF('EVALUACIÓN 19-21'!P462="Probable",4,IF('EVALUACIÓN 19-21'!P462="Posible",3,IF('EVALUACIÓN 19-21'!P462="Improbable",2,IF('EVALUACIÓN 19-21'!P462="Raro",1)))))</f>
        <v>0</v>
      </c>
      <c r="N455" s="31" t="b">
        <f>IF('EVALUACIÓN 19-21'!Q462="Severo",5,IF('EVALUACIÓN 19-21'!Q462="Mayor",4,IF('EVALUACIÓN 19-21'!Q462="Moderado",3,IF('EVALUACIÓN 19-21'!Q462="Menor",2,IF('EVALUACIÓN 19-21'!Q462="Insignificante",1)))))</f>
        <v>0</v>
      </c>
      <c r="O455" s="31" t="str">
        <f t="shared" si="29"/>
        <v>FALSOFALSO</v>
      </c>
      <c r="Q455" s="31" t="b">
        <f>IF('EVALUACIÓN 19-21'!W462="Casi Seguro",5,IF('EVALUACIÓN 19-21'!W462="Probable",4,IF('EVALUACIÓN 19-21'!W462="Posible",3,IF('EVALUACIÓN 19-21'!W462="Improbable",2,IF('EVALUACIÓN 19-21'!W462="Raro",1)))))</f>
        <v>0</v>
      </c>
      <c r="R455" s="31" t="b">
        <f>IF('EVALUACIÓN 19-21'!X462="Severo",5,IF('EVALUACIÓN 19-21'!X462="Mayor",4,IF('EVALUACIÓN 19-21'!X462="Moderado",3,IF('EVALUACIÓN 19-21'!X462="Menor",2,IF('EVALUACIÓN 19-21'!X462="Insignificante",1)))))</f>
        <v>0</v>
      </c>
      <c r="S455" s="31" t="str">
        <f t="shared" si="30"/>
        <v>FALSOFALSO</v>
      </c>
      <c r="U455" s="31" t="b">
        <f>IF('EVALUACIÓN 22'!O462="Casi Seguro",5,IF('EVALUACIÓN 22'!O462="Probable",4,IF('EVALUACIÓN 22'!O462="Posible",3,IF('EVALUACIÓN 22'!O462="Improbable",2,IF('EVALUACIÓN 22'!O462="Raro",1)))))</f>
        <v>0</v>
      </c>
      <c r="V455" s="31" t="b">
        <f>IF('EVALUACIÓN 22'!P462="Severo",5,IF('EVALUACIÓN 22'!P462="Mayor",4,IF('EVALUACIÓN 22'!P462="Moderado",3,IF('EVALUACIÓN 22'!P462="Menor",2,IF('EVALUACIÓN 22'!P462="Insignificante",1)))))</f>
        <v>0</v>
      </c>
      <c r="W455" s="31" t="str">
        <f t="shared" si="31"/>
        <v>FALSOFALSO</v>
      </c>
    </row>
    <row r="456" spans="9:23" x14ac:dyDescent="0.2">
      <c r="I456" s="31" t="b">
        <f>IF('EVALUACIÓN 19-21'!I463="Casi Seguro",5,IF('EVALUACIÓN 19-21'!I463="Probable",4,IF('EVALUACIÓN 19-21'!I463="Posible",3,IF('EVALUACIÓN 19-21'!I463="Improbable",2,IF('EVALUACIÓN 19-21'!I463="Raro",1)))))</f>
        <v>0</v>
      </c>
      <c r="J456" s="31" t="b">
        <f>IF('EVALUACIÓN 19-21'!J463="Severo",5,IF('EVALUACIÓN 19-21'!J463="Mayor",4,IF('EVALUACIÓN 19-21'!J463="Moderado",3,IF('EVALUACIÓN 19-21'!J463="Menor",2,IF('EVALUACIÓN 19-21'!J463="Insignificante",1)))))</f>
        <v>0</v>
      </c>
      <c r="K456" s="31" t="str">
        <f t="shared" si="28"/>
        <v>FALSOFALSO</v>
      </c>
      <c r="L456" s="32"/>
      <c r="M456" s="31" t="b">
        <f>IF('EVALUACIÓN 19-21'!P463="Casi Seguro",5,IF('EVALUACIÓN 19-21'!P463="Probable",4,IF('EVALUACIÓN 19-21'!P463="Posible",3,IF('EVALUACIÓN 19-21'!P463="Improbable",2,IF('EVALUACIÓN 19-21'!P463="Raro",1)))))</f>
        <v>0</v>
      </c>
      <c r="N456" s="31" t="b">
        <f>IF('EVALUACIÓN 19-21'!Q463="Severo",5,IF('EVALUACIÓN 19-21'!Q463="Mayor",4,IF('EVALUACIÓN 19-21'!Q463="Moderado",3,IF('EVALUACIÓN 19-21'!Q463="Menor",2,IF('EVALUACIÓN 19-21'!Q463="Insignificante",1)))))</f>
        <v>0</v>
      </c>
      <c r="O456" s="31" t="str">
        <f t="shared" si="29"/>
        <v>FALSOFALSO</v>
      </c>
      <c r="Q456" s="31" t="b">
        <f>IF('EVALUACIÓN 19-21'!W463="Casi Seguro",5,IF('EVALUACIÓN 19-21'!W463="Probable",4,IF('EVALUACIÓN 19-21'!W463="Posible",3,IF('EVALUACIÓN 19-21'!W463="Improbable",2,IF('EVALUACIÓN 19-21'!W463="Raro",1)))))</f>
        <v>0</v>
      </c>
      <c r="R456" s="31" t="b">
        <f>IF('EVALUACIÓN 19-21'!X463="Severo",5,IF('EVALUACIÓN 19-21'!X463="Mayor",4,IF('EVALUACIÓN 19-21'!X463="Moderado",3,IF('EVALUACIÓN 19-21'!X463="Menor",2,IF('EVALUACIÓN 19-21'!X463="Insignificante",1)))))</f>
        <v>0</v>
      </c>
      <c r="S456" s="31" t="str">
        <f t="shared" si="30"/>
        <v>FALSOFALSO</v>
      </c>
      <c r="U456" s="31" t="b">
        <f>IF('EVALUACIÓN 22'!O463="Casi Seguro",5,IF('EVALUACIÓN 22'!O463="Probable",4,IF('EVALUACIÓN 22'!O463="Posible",3,IF('EVALUACIÓN 22'!O463="Improbable",2,IF('EVALUACIÓN 22'!O463="Raro",1)))))</f>
        <v>0</v>
      </c>
      <c r="V456" s="31" t="b">
        <f>IF('EVALUACIÓN 22'!P463="Severo",5,IF('EVALUACIÓN 22'!P463="Mayor",4,IF('EVALUACIÓN 22'!P463="Moderado",3,IF('EVALUACIÓN 22'!P463="Menor",2,IF('EVALUACIÓN 22'!P463="Insignificante",1)))))</f>
        <v>0</v>
      </c>
      <c r="W456" s="31" t="str">
        <f t="shared" si="31"/>
        <v>FALSOFALSO</v>
      </c>
    </row>
    <row r="457" spans="9:23" x14ac:dyDescent="0.2">
      <c r="I457" s="31" t="b">
        <f>IF('EVALUACIÓN 19-21'!I464="Casi Seguro",5,IF('EVALUACIÓN 19-21'!I464="Probable",4,IF('EVALUACIÓN 19-21'!I464="Posible",3,IF('EVALUACIÓN 19-21'!I464="Improbable",2,IF('EVALUACIÓN 19-21'!I464="Raro",1)))))</f>
        <v>0</v>
      </c>
      <c r="J457" s="31" t="b">
        <f>IF('EVALUACIÓN 19-21'!J464="Severo",5,IF('EVALUACIÓN 19-21'!J464="Mayor",4,IF('EVALUACIÓN 19-21'!J464="Moderado",3,IF('EVALUACIÓN 19-21'!J464="Menor",2,IF('EVALUACIÓN 19-21'!J464="Insignificante",1)))))</f>
        <v>0</v>
      </c>
      <c r="K457" s="31" t="str">
        <f t="shared" si="28"/>
        <v>FALSOFALSO</v>
      </c>
      <c r="L457" s="32"/>
      <c r="M457" s="31" t="b">
        <f>IF('EVALUACIÓN 19-21'!P464="Casi Seguro",5,IF('EVALUACIÓN 19-21'!P464="Probable",4,IF('EVALUACIÓN 19-21'!P464="Posible",3,IF('EVALUACIÓN 19-21'!P464="Improbable",2,IF('EVALUACIÓN 19-21'!P464="Raro",1)))))</f>
        <v>0</v>
      </c>
      <c r="N457" s="31" t="b">
        <f>IF('EVALUACIÓN 19-21'!Q464="Severo",5,IF('EVALUACIÓN 19-21'!Q464="Mayor",4,IF('EVALUACIÓN 19-21'!Q464="Moderado",3,IF('EVALUACIÓN 19-21'!Q464="Menor",2,IF('EVALUACIÓN 19-21'!Q464="Insignificante",1)))))</f>
        <v>0</v>
      </c>
      <c r="O457" s="31" t="str">
        <f t="shared" si="29"/>
        <v>FALSOFALSO</v>
      </c>
      <c r="Q457" s="31" t="b">
        <f>IF('EVALUACIÓN 19-21'!W464="Casi Seguro",5,IF('EVALUACIÓN 19-21'!W464="Probable",4,IF('EVALUACIÓN 19-21'!W464="Posible",3,IF('EVALUACIÓN 19-21'!W464="Improbable",2,IF('EVALUACIÓN 19-21'!W464="Raro",1)))))</f>
        <v>0</v>
      </c>
      <c r="R457" s="31" t="b">
        <f>IF('EVALUACIÓN 19-21'!X464="Severo",5,IF('EVALUACIÓN 19-21'!X464="Mayor",4,IF('EVALUACIÓN 19-21'!X464="Moderado",3,IF('EVALUACIÓN 19-21'!X464="Menor",2,IF('EVALUACIÓN 19-21'!X464="Insignificante",1)))))</f>
        <v>0</v>
      </c>
      <c r="S457" s="31" t="str">
        <f t="shared" si="30"/>
        <v>FALSOFALSO</v>
      </c>
      <c r="U457" s="31" t="b">
        <f>IF('EVALUACIÓN 22'!O464="Casi Seguro",5,IF('EVALUACIÓN 22'!O464="Probable",4,IF('EVALUACIÓN 22'!O464="Posible",3,IF('EVALUACIÓN 22'!O464="Improbable",2,IF('EVALUACIÓN 22'!O464="Raro",1)))))</f>
        <v>0</v>
      </c>
      <c r="V457" s="31" t="b">
        <f>IF('EVALUACIÓN 22'!P464="Severo",5,IF('EVALUACIÓN 22'!P464="Mayor",4,IF('EVALUACIÓN 22'!P464="Moderado",3,IF('EVALUACIÓN 22'!P464="Menor",2,IF('EVALUACIÓN 22'!P464="Insignificante",1)))))</f>
        <v>0</v>
      </c>
      <c r="W457" s="31" t="str">
        <f t="shared" si="31"/>
        <v>FALSOFALSO</v>
      </c>
    </row>
    <row r="458" spans="9:23" x14ac:dyDescent="0.2">
      <c r="I458" s="31" t="b">
        <f>IF('EVALUACIÓN 19-21'!I465="Casi Seguro",5,IF('EVALUACIÓN 19-21'!I465="Probable",4,IF('EVALUACIÓN 19-21'!I465="Posible",3,IF('EVALUACIÓN 19-21'!I465="Improbable",2,IF('EVALUACIÓN 19-21'!I465="Raro",1)))))</f>
        <v>0</v>
      </c>
      <c r="J458" s="31" t="b">
        <f>IF('EVALUACIÓN 19-21'!J465="Severo",5,IF('EVALUACIÓN 19-21'!J465="Mayor",4,IF('EVALUACIÓN 19-21'!J465="Moderado",3,IF('EVALUACIÓN 19-21'!J465="Menor",2,IF('EVALUACIÓN 19-21'!J465="Insignificante",1)))))</f>
        <v>0</v>
      </c>
      <c r="K458" s="31" t="str">
        <f t="shared" si="28"/>
        <v>FALSOFALSO</v>
      </c>
      <c r="L458" s="32"/>
      <c r="M458" s="31" t="b">
        <f>IF('EVALUACIÓN 19-21'!P465="Casi Seguro",5,IF('EVALUACIÓN 19-21'!P465="Probable",4,IF('EVALUACIÓN 19-21'!P465="Posible",3,IF('EVALUACIÓN 19-21'!P465="Improbable",2,IF('EVALUACIÓN 19-21'!P465="Raro",1)))))</f>
        <v>0</v>
      </c>
      <c r="N458" s="31" t="b">
        <f>IF('EVALUACIÓN 19-21'!Q465="Severo",5,IF('EVALUACIÓN 19-21'!Q465="Mayor",4,IF('EVALUACIÓN 19-21'!Q465="Moderado",3,IF('EVALUACIÓN 19-21'!Q465="Menor",2,IF('EVALUACIÓN 19-21'!Q465="Insignificante",1)))))</f>
        <v>0</v>
      </c>
      <c r="O458" s="31" t="str">
        <f t="shared" si="29"/>
        <v>FALSOFALSO</v>
      </c>
      <c r="Q458" s="31" t="b">
        <f>IF('EVALUACIÓN 19-21'!W465="Casi Seguro",5,IF('EVALUACIÓN 19-21'!W465="Probable",4,IF('EVALUACIÓN 19-21'!W465="Posible",3,IF('EVALUACIÓN 19-21'!W465="Improbable",2,IF('EVALUACIÓN 19-21'!W465="Raro",1)))))</f>
        <v>0</v>
      </c>
      <c r="R458" s="31" t="b">
        <f>IF('EVALUACIÓN 19-21'!X465="Severo",5,IF('EVALUACIÓN 19-21'!X465="Mayor",4,IF('EVALUACIÓN 19-21'!X465="Moderado",3,IF('EVALUACIÓN 19-21'!X465="Menor",2,IF('EVALUACIÓN 19-21'!X465="Insignificante",1)))))</f>
        <v>0</v>
      </c>
      <c r="S458" s="31" t="str">
        <f t="shared" si="30"/>
        <v>FALSOFALSO</v>
      </c>
      <c r="U458" s="31" t="b">
        <f>IF('EVALUACIÓN 22'!O465="Casi Seguro",5,IF('EVALUACIÓN 22'!O465="Probable",4,IF('EVALUACIÓN 22'!O465="Posible",3,IF('EVALUACIÓN 22'!O465="Improbable",2,IF('EVALUACIÓN 22'!O465="Raro",1)))))</f>
        <v>0</v>
      </c>
      <c r="V458" s="31" t="b">
        <f>IF('EVALUACIÓN 22'!P465="Severo",5,IF('EVALUACIÓN 22'!P465="Mayor",4,IF('EVALUACIÓN 22'!P465="Moderado",3,IF('EVALUACIÓN 22'!P465="Menor",2,IF('EVALUACIÓN 22'!P465="Insignificante",1)))))</f>
        <v>0</v>
      </c>
      <c r="W458" s="31" t="str">
        <f t="shared" si="31"/>
        <v>FALSOFALSO</v>
      </c>
    </row>
    <row r="459" spans="9:23" x14ac:dyDescent="0.2">
      <c r="I459" s="31" t="b">
        <f>IF('EVALUACIÓN 19-21'!I466="Casi Seguro",5,IF('EVALUACIÓN 19-21'!I466="Probable",4,IF('EVALUACIÓN 19-21'!I466="Posible",3,IF('EVALUACIÓN 19-21'!I466="Improbable",2,IF('EVALUACIÓN 19-21'!I466="Raro",1)))))</f>
        <v>0</v>
      </c>
      <c r="J459" s="31" t="b">
        <f>IF('EVALUACIÓN 19-21'!J466="Severo",5,IF('EVALUACIÓN 19-21'!J466="Mayor",4,IF('EVALUACIÓN 19-21'!J466="Moderado",3,IF('EVALUACIÓN 19-21'!J466="Menor",2,IF('EVALUACIÓN 19-21'!J466="Insignificante",1)))))</f>
        <v>0</v>
      </c>
      <c r="K459" s="31" t="str">
        <f t="shared" si="28"/>
        <v>FALSOFALSO</v>
      </c>
      <c r="L459" s="32"/>
      <c r="M459" s="31" t="b">
        <f>IF('EVALUACIÓN 19-21'!P466="Casi Seguro",5,IF('EVALUACIÓN 19-21'!P466="Probable",4,IF('EVALUACIÓN 19-21'!P466="Posible",3,IF('EVALUACIÓN 19-21'!P466="Improbable",2,IF('EVALUACIÓN 19-21'!P466="Raro",1)))))</f>
        <v>0</v>
      </c>
      <c r="N459" s="31" t="b">
        <f>IF('EVALUACIÓN 19-21'!Q466="Severo",5,IF('EVALUACIÓN 19-21'!Q466="Mayor",4,IF('EVALUACIÓN 19-21'!Q466="Moderado",3,IF('EVALUACIÓN 19-21'!Q466="Menor",2,IF('EVALUACIÓN 19-21'!Q466="Insignificante",1)))))</f>
        <v>0</v>
      </c>
      <c r="O459" s="31" t="str">
        <f t="shared" si="29"/>
        <v>FALSOFALSO</v>
      </c>
      <c r="Q459" s="31" t="b">
        <f>IF('EVALUACIÓN 19-21'!W466="Casi Seguro",5,IF('EVALUACIÓN 19-21'!W466="Probable",4,IF('EVALUACIÓN 19-21'!W466="Posible",3,IF('EVALUACIÓN 19-21'!W466="Improbable",2,IF('EVALUACIÓN 19-21'!W466="Raro",1)))))</f>
        <v>0</v>
      </c>
      <c r="R459" s="31" t="b">
        <f>IF('EVALUACIÓN 19-21'!X466="Severo",5,IF('EVALUACIÓN 19-21'!X466="Mayor",4,IF('EVALUACIÓN 19-21'!X466="Moderado",3,IF('EVALUACIÓN 19-21'!X466="Menor",2,IF('EVALUACIÓN 19-21'!X466="Insignificante",1)))))</f>
        <v>0</v>
      </c>
      <c r="S459" s="31" t="str">
        <f t="shared" si="30"/>
        <v>FALSOFALSO</v>
      </c>
      <c r="U459" s="31" t="b">
        <f>IF('EVALUACIÓN 22'!O466="Casi Seguro",5,IF('EVALUACIÓN 22'!O466="Probable",4,IF('EVALUACIÓN 22'!O466="Posible",3,IF('EVALUACIÓN 22'!O466="Improbable",2,IF('EVALUACIÓN 22'!O466="Raro",1)))))</f>
        <v>0</v>
      </c>
      <c r="V459" s="31" t="b">
        <f>IF('EVALUACIÓN 22'!P466="Severo",5,IF('EVALUACIÓN 22'!P466="Mayor",4,IF('EVALUACIÓN 22'!P466="Moderado",3,IF('EVALUACIÓN 22'!P466="Menor",2,IF('EVALUACIÓN 22'!P466="Insignificante",1)))))</f>
        <v>0</v>
      </c>
      <c r="W459" s="31" t="str">
        <f t="shared" si="31"/>
        <v>FALSOFALSO</v>
      </c>
    </row>
    <row r="460" spans="9:23" x14ac:dyDescent="0.2">
      <c r="I460" s="31" t="b">
        <f>IF('EVALUACIÓN 19-21'!I467="Casi Seguro",5,IF('EVALUACIÓN 19-21'!I467="Probable",4,IF('EVALUACIÓN 19-21'!I467="Posible",3,IF('EVALUACIÓN 19-21'!I467="Improbable",2,IF('EVALUACIÓN 19-21'!I467="Raro",1)))))</f>
        <v>0</v>
      </c>
      <c r="J460" s="31" t="b">
        <f>IF('EVALUACIÓN 19-21'!J467="Severo",5,IF('EVALUACIÓN 19-21'!J467="Mayor",4,IF('EVALUACIÓN 19-21'!J467="Moderado",3,IF('EVALUACIÓN 19-21'!J467="Menor",2,IF('EVALUACIÓN 19-21'!J467="Insignificante",1)))))</f>
        <v>0</v>
      </c>
      <c r="K460" s="31" t="str">
        <f t="shared" si="28"/>
        <v>FALSOFALSO</v>
      </c>
      <c r="L460" s="32"/>
      <c r="M460" s="31" t="b">
        <f>IF('EVALUACIÓN 19-21'!P467="Casi Seguro",5,IF('EVALUACIÓN 19-21'!P467="Probable",4,IF('EVALUACIÓN 19-21'!P467="Posible",3,IF('EVALUACIÓN 19-21'!P467="Improbable",2,IF('EVALUACIÓN 19-21'!P467="Raro",1)))))</f>
        <v>0</v>
      </c>
      <c r="N460" s="31" t="b">
        <f>IF('EVALUACIÓN 19-21'!Q467="Severo",5,IF('EVALUACIÓN 19-21'!Q467="Mayor",4,IF('EVALUACIÓN 19-21'!Q467="Moderado",3,IF('EVALUACIÓN 19-21'!Q467="Menor",2,IF('EVALUACIÓN 19-21'!Q467="Insignificante",1)))))</f>
        <v>0</v>
      </c>
      <c r="O460" s="31" t="str">
        <f t="shared" si="29"/>
        <v>FALSOFALSO</v>
      </c>
      <c r="Q460" s="31" t="b">
        <f>IF('EVALUACIÓN 19-21'!W467="Casi Seguro",5,IF('EVALUACIÓN 19-21'!W467="Probable",4,IF('EVALUACIÓN 19-21'!W467="Posible",3,IF('EVALUACIÓN 19-21'!W467="Improbable",2,IF('EVALUACIÓN 19-21'!W467="Raro",1)))))</f>
        <v>0</v>
      </c>
      <c r="R460" s="31" t="b">
        <f>IF('EVALUACIÓN 19-21'!X467="Severo",5,IF('EVALUACIÓN 19-21'!X467="Mayor",4,IF('EVALUACIÓN 19-21'!X467="Moderado",3,IF('EVALUACIÓN 19-21'!X467="Menor",2,IF('EVALUACIÓN 19-21'!X467="Insignificante",1)))))</f>
        <v>0</v>
      </c>
      <c r="S460" s="31" t="str">
        <f t="shared" si="30"/>
        <v>FALSOFALSO</v>
      </c>
      <c r="U460" s="31" t="b">
        <f>IF('EVALUACIÓN 22'!O467="Casi Seguro",5,IF('EVALUACIÓN 22'!O467="Probable",4,IF('EVALUACIÓN 22'!O467="Posible",3,IF('EVALUACIÓN 22'!O467="Improbable",2,IF('EVALUACIÓN 22'!O467="Raro",1)))))</f>
        <v>0</v>
      </c>
      <c r="V460" s="31" t="b">
        <f>IF('EVALUACIÓN 22'!P467="Severo",5,IF('EVALUACIÓN 22'!P467="Mayor",4,IF('EVALUACIÓN 22'!P467="Moderado",3,IF('EVALUACIÓN 22'!P467="Menor",2,IF('EVALUACIÓN 22'!P467="Insignificante",1)))))</f>
        <v>0</v>
      </c>
      <c r="W460" s="31" t="str">
        <f t="shared" si="31"/>
        <v>FALSOFALSO</v>
      </c>
    </row>
    <row r="461" spans="9:23" x14ac:dyDescent="0.2">
      <c r="I461" s="31" t="b">
        <f>IF('EVALUACIÓN 19-21'!I468="Casi Seguro",5,IF('EVALUACIÓN 19-21'!I468="Probable",4,IF('EVALUACIÓN 19-21'!I468="Posible",3,IF('EVALUACIÓN 19-21'!I468="Improbable",2,IF('EVALUACIÓN 19-21'!I468="Raro",1)))))</f>
        <v>0</v>
      </c>
      <c r="J461" s="31" t="b">
        <f>IF('EVALUACIÓN 19-21'!J468="Severo",5,IF('EVALUACIÓN 19-21'!J468="Mayor",4,IF('EVALUACIÓN 19-21'!J468="Moderado",3,IF('EVALUACIÓN 19-21'!J468="Menor",2,IF('EVALUACIÓN 19-21'!J468="Insignificante",1)))))</f>
        <v>0</v>
      </c>
      <c r="K461" s="31" t="str">
        <f t="shared" si="28"/>
        <v>FALSOFALSO</v>
      </c>
      <c r="L461" s="32"/>
      <c r="M461" s="31" t="b">
        <f>IF('EVALUACIÓN 19-21'!P468="Casi Seguro",5,IF('EVALUACIÓN 19-21'!P468="Probable",4,IF('EVALUACIÓN 19-21'!P468="Posible",3,IF('EVALUACIÓN 19-21'!P468="Improbable",2,IF('EVALUACIÓN 19-21'!P468="Raro",1)))))</f>
        <v>0</v>
      </c>
      <c r="N461" s="31" t="b">
        <f>IF('EVALUACIÓN 19-21'!Q468="Severo",5,IF('EVALUACIÓN 19-21'!Q468="Mayor",4,IF('EVALUACIÓN 19-21'!Q468="Moderado",3,IF('EVALUACIÓN 19-21'!Q468="Menor",2,IF('EVALUACIÓN 19-21'!Q468="Insignificante",1)))))</f>
        <v>0</v>
      </c>
      <c r="O461" s="31" t="str">
        <f t="shared" si="29"/>
        <v>FALSOFALSO</v>
      </c>
      <c r="Q461" s="31" t="b">
        <f>IF('EVALUACIÓN 19-21'!W468="Casi Seguro",5,IF('EVALUACIÓN 19-21'!W468="Probable",4,IF('EVALUACIÓN 19-21'!W468="Posible",3,IF('EVALUACIÓN 19-21'!W468="Improbable",2,IF('EVALUACIÓN 19-21'!W468="Raro",1)))))</f>
        <v>0</v>
      </c>
      <c r="R461" s="31" t="b">
        <f>IF('EVALUACIÓN 19-21'!X468="Severo",5,IF('EVALUACIÓN 19-21'!X468="Mayor",4,IF('EVALUACIÓN 19-21'!X468="Moderado",3,IF('EVALUACIÓN 19-21'!X468="Menor",2,IF('EVALUACIÓN 19-21'!X468="Insignificante",1)))))</f>
        <v>0</v>
      </c>
      <c r="S461" s="31" t="str">
        <f t="shared" si="30"/>
        <v>FALSOFALSO</v>
      </c>
      <c r="U461" s="31" t="b">
        <f>IF('EVALUACIÓN 22'!O468="Casi Seguro",5,IF('EVALUACIÓN 22'!O468="Probable",4,IF('EVALUACIÓN 22'!O468="Posible",3,IF('EVALUACIÓN 22'!O468="Improbable",2,IF('EVALUACIÓN 22'!O468="Raro",1)))))</f>
        <v>0</v>
      </c>
      <c r="V461" s="31" t="b">
        <f>IF('EVALUACIÓN 22'!P468="Severo",5,IF('EVALUACIÓN 22'!P468="Mayor",4,IF('EVALUACIÓN 22'!P468="Moderado",3,IF('EVALUACIÓN 22'!P468="Menor",2,IF('EVALUACIÓN 22'!P468="Insignificante",1)))))</f>
        <v>0</v>
      </c>
      <c r="W461" s="31" t="str">
        <f t="shared" si="31"/>
        <v>FALSOFALSO</v>
      </c>
    </row>
    <row r="462" spans="9:23" x14ac:dyDescent="0.2">
      <c r="I462" s="31" t="b">
        <f>IF('EVALUACIÓN 19-21'!I469="Casi Seguro",5,IF('EVALUACIÓN 19-21'!I469="Probable",4,IF('EVALUACIÓN 19-21'!I469="Posible",3,IF('EVALUACIÓN 19-21'!I469="Improbable",2,IF('EVALUACIÓN 19-21'!I469="Raro",1)))))</f>
        <v>0</v>
      </c>
      <c r="J462" s="31" t="b">
        <f>IF('EVALUACIÓN 19-21'!J469="Severo",5,IF('EVALUACIÓN 19-21'!J469="Mayor",4,IF('EVALUACIÓN 19-21'!J469="Moderado",3,IF('EVALUACIÓN 19-21'!J469="Menor",2,IF('EVALUACIÓN 19-21'!J469="Insignificante",1)))))</f>
        <v>0</v>
      </c>
      <c r="K462" s="31" t="str">
        <f t="shared" si="28"/>
        <v>FALSOFALSO</v>
      </c>
      <c r="L462" s="32"/>
      <c r="M462" s="31" t="b">
        <f>IF('EVALUACIÓN 19-21'!P469="Casi Seguro",5,IF('EVALUACIÓN 19-21'!P469="Probable",4,IF('EVALUACIÓN 19-21'!P469="Posible",3,IF('EVALUACIÓN 19-21'!P469="Improbable",2,IF('EVALUACIÓN 19-21'!P469="Raro",1)))))</f>
        <v>0</v>
      </c>
      <c r="N462" s="31" t="b">
        <f>IF('EVALUACIÓN 19-21'!Q469="Severo",5,IF('EVALUACIÓN 19-21'!Q469="Mayor",4,IF('EVALUACIÓN 19-21'!Q469="Moderado",3,IF('EVALUACIÓN 19-21'!Q469="Menor",2,IF('EVALUACIÓN 19-21'!Q469="Insignificante",1)))))</f>
        <v>0</v>
      </c>
      <c r="O462" s="31" t="str">
        <f t="shared" si="29"/>
        <v>FALSOFALSO</v>
      </c>
      <c r="Q462" s="31" t="b">
        <f>IF('EVALUACIÓN 19-21'!W469="Casi Seguro",5,IF('EVALUACIÓN 19-21'!W469="Probable",4,IF('EVALUACIÓN 19-21'!W469="Posible",3,IF('EVALUACIÓN 19-21'!W469="Improbable",2,IF('EVALUACIÓN 19-21'!W469="Raro",1)))))</f>
        <v>0</v>
      </c>
      <c r="R462" s="31" t="b">
        <f>IF('EVALUACIÓN 19-21'!X469="Severo",5,IF('EVALUACIÓN 19-21'!X469="Mayor",4,IF('EVALUACIÓN 19-21'!X469="Moderado",3,IF('EVALUACIÓN 19-21'!X469="Menor",2,IF('EVALUACIÓN 19-21'!X469="Insignificante",1)))))</f>
        <v>0</v>
      </c>
      <c r="S462" s="31" t="str">
        <f t="shared" si="30"/>
        <v>FALSOFALSO</v>
      </c>
      <c r="U462" s="31" t="b">
        <f>IF('EVALUACIÓN 22'!O469="Casi Seguro",5,IF('EVALUACIÓN 22'!O469="Probable",4,IF('EVALUACIÓN 22'!O469="Posible",3,IF('EVALUACIÓN 22'!O469="Improbable",2,IF('EVALUACIÓN 22'!O469="Raro",1)))))</f>
        <v>0</v>
      </c>
      <c r="V462" s="31" t="b">
        <f>IF('EVALUACIÓN 22'!P469="Severo",5,IF('EVALUACIÓN 22'!P469="Mayor",4,IF('EVALUACIÓN 22'!P469="Moderado",3,IF('EVALUACIÓN 22'!P469="Menor",2,IF('EVALUACIÓN 22'!P469="Insignificante",1)))))</f>
        <v>0</v>
      </c>
      <c r="W462" s="31" t="str">
        <f t="shared" si="31"/>
        <v>FALSOFALSO</v>
      </c>
    </row>
    <row r="463" spans="9:23" x14ac:dyDescent="0.2">
      <c r="I463" s="31" t="b">
        <f>IF('EVALUACIÓN 19-21'!I470="Casi Seguro",5,IF('EVALUACIÓN 19-21'!I470="Probable",4,IF('EVALUACIÓN 19-21'!I470="Posible",3,IF('EVALUACIÓN 19-21'!I470="Improbable",2,IF('EVALUACIÓN 19-21'!I470="Raro",1)))))</f>
        <v>0</v>
      </c>
      <c r="J463" s="31" t="b">
        <f>IF('EVALUACIÓN 19-21'!J470="Severo",5,IF('EVALUACIÓN 19-21'!J470="Mayor",4,IF('EVALUACIÓN 19-21'!J470="Moderado",3,IF('EVALUACIÓN 19-21'!J470="Menor",2,IF('EVALUACIÓN 19-21'!J470="Insignificante",1)))))</f>
        <v>0</v>
      </c>
      <c r="K463" s="31" t="str">
        <f t="shared" si="28"/>
        <v>FALSOFALSO</v>
      </c>
      <c r="L463" s="32"/>
      <c r="M463" s="31" t="b">
        <f>IF('EVALUACIÓN 19-21'!P470="Casi Seguro",5,IF('EVALUACIÓN 19-21'!P470="Probable",4,IF('EVALUACIÓN 19-21'!P470="Posible",3,IF('EVALUACIÓN 19-21'!P470="Improbable",2,IF('EVALUACIÓN 19-21'!P470="Raro",1)))))</f>
        <v>0</v>
      </c>
      <c r="N463" s="31" t="b">
        <f>IF('EVALUACIÓN 19-21'!Q470="Severo",5,IF('EVALUACIÓN 19-21'!Q470="Mayor",4,IF('EVALUACIÓN 19-21'!Q470="Moderado",3,IF('EVALUACIÓN 19-21'!Q470="Menor",2,IF('EVALUACIÓN 19-21'!Q470="Insignificante",1)))))</f>
        <v>0</v>
      </c>
      <c r="O463" s="31" t="str">
        <f t="shared" si="29"/>
        <v>FALSOFALSO</v>
      </c>
      <c r="Q463" s="31" t="b">
        <f>IF('EVALUACIÓN 19-21'!W470="Casi Seguro",5,IF('EVALUACIÓN 19-21'!W470="Probable",4,IF('EVALUACIÓN 19-21'!W470="Posible",3,IF('EVALUACIÓN 19-21'!W470="Improbable",2,IF('EVALUACIÓN 19-21'!W470="Raro",1)))))</f>
        <v>0</v>
      </c>
      <c r="R463" s="31" t="b">
        <f>IF('EVALUACIÓN 19-21'!X470="Severo",5,IF('EVALUACIÓN 19-21'!X470="Mayor",4,IF('EVALUACIÓN 19-21'!X470="Moderado",3,IF('EVALUACIÓN 19-21'!X470="Menor",2,IF('EVALUACIÓN 19-21'!X470="Insignificante",1)))))</f>
        <v>0</v>
      </c>
      <c r="S463" s="31" t="str">
        <f t="shared" si="30"/>
        <v>FALSOFALSO</v>
      </c>
      <c r="U463" s="31" t="b">
        <f>IF('EVALUACIÓN 22'!O470="Casi Seguro",5,IF('EVALUACIÓN 22'!O470="Probable",4,IF('EVALUACIÓN 22'!O470="Posible",3,IF('EVALUACIÓN 22'!O470="Improbable",2,IF('EVALUACIÓN 22'!O470="Raro",1)))))</f>
        <v>0</v>
      </c>
      <c r="V463" s="31" t="b">
        <f>IF('EVALUACIÓN 22'!P470="Severo",5,IF('EVALUACIÓN 22'!P470="Mayor",4,IF('EVALUACIÓN 22'!P470="Moderado",3,IF('EVALUACIÓN 22'!P470="Menor",2,IF('EVALUACIÓN 22'!P470="Insignificante",1)))))</f>
        <v>0</v>
      </c>
      <c r="W463" s="31" t="str">
        <f t="shared" si="31"/>
        <v>FALSOFALSO</v>
      </c>
    </row>
    <row r="464" spans="9:23" x14ac:dyDescent="0.2">
      <c r="I464" s="31" t="b">
        <f>IF('EVALUACIÓN 19-21'!I471="Casi Seguro",5,IF('EVALUACIÓN 19-21'!I471="Probable",4,IF('EVALUACIÓN 19-21'!I471="Posible",3,IF('EVALUACIÓN 19-21'!I471="Improbable",2,IF('EVALUACIÓN 19-21'!I471="Raro",1)))))</f>
        <v>0</v>
      </c>
      <c r="J464" s="31" t="b">
        <f>IF('EVALUACIÓN 19-21'!J471="Severo",5,IF('EVALUACIÓN 19-21'!J471="Mayor",4,IF('EVALUACIÓN 19-21'!J471="Moderado",3,IF('EVALUACIÓN 19-21'!J471="Menor",2,IF('EVALUACIÓN 19-21'!J471="Insignificante",1)))))</f>
        <v>0</v>
      </c>
      <c r="K464" s="31" t="str">
        <f t="shared" si="28"/>
        <v>FALSOFALSO</v>
      </c>
      <c r="L464" s="32"/>
      <c r="M464" s="31" t="b">
        <f>IF('EVALUACIÓN 19-21'!P471="Casi Seguro",5,IF('EVALUACIÓN 19-21'!P471="Probable",4,IF('EVALUACIÓN 19-21'!P471="Posible",3,IF('EVALUACIÓN 19-21'!P471="Improbable",2,IF('EVALUACIÓN 19-21'!P471="Raro",1)))))</f>
        <v>0</v>
      </c>
      <c r="N464" s="31" t="b">
        <f>IF('EVALUACIÓN 19-21'!Q471="Severo",5,IF('EVALUACIÓN 19-21'!Q471="Mayor",4,IF('EVALUACIÓN 19-21'!Q471="Moderado",3,IF('EVALUACIÓN 19-21'!Q471="Menor",2,IF('EVALUACIÓN 19-21'!Q471="Insignificante",1)))))</f>
        <v>0</v>
      </c>
      <c r="O464" s="31" t="str">
        <f t="shared" si="29"/>
        <v>FALSOFALSO</v>
      </c>
      <c r="Q464" s="31" t="b">
        <f>IF('EVALUACIÓN 19-21'!W471="Casi Seguro",5,IF('EVALUACIÓN 19-21'!W471="Probable",4,IF('EVALUACIÓN 19-21'!W471="Posible",3,IF('EVALUACIÓN 19-21'!W471="Improbable",2,IF('EVALUACIÓN 19-21'!W471="Raro",1)))))</f>
        <v>0</v>
      </c>
      <c r="R464" s="31" t="b">
        <f>IF('EVALUACIÓN 19-21'!X471="Severo",5,IF('EVALUACIÓN 19-21'!X471="Mayor",4,IF('EVALUACIÓN 19-21'!X471="Moderado",3,IF('EVALUACIÓN 19-21'!X471="Menor",2,IF('EVALUACIÓN 19-21'!X471="Insignificante",1)))))</f>
        <v>0</v>
      </c>
      <c r="S464" s="31" t="str">
        <f t="shared" si="30"/>
        <v>FALSOFALSO</v>
      </c>
      <c r="U464" s="31" t="b">
        <f>IF('EVALUACIÓN 22'!O471="Casi Seguro",5,IF('EVALUACIÓN 22'!O471="Probable",4,IF('EVALUACIÓN 22'!O471="Posible",3,IF('EVALUACIÓN 22'!O471="Improbable",2,IF('EVALUACIÓN 22'!O471="Raro",1)))))</f>
        <v>0</v>
      </c>
      <c r="V464" s="31" t="b">
        <f>IF('EVALUACIÓN 22'!P471="Severo",5,IF('EVALUACIÓN 22'!P471="Mayor",4,IF('EVALUACIÓN 22'!P471="Moderado",3,IF('EVALUACIÓN 22'!P471="Menor",2,IF('EVALUACIÓN 22'!P471="Insignificante",1)))))</f>
        <v>0</v>
      </c>
      <c r="W464" s="31" t="str">
        <f t="shared" si="31"/>
        <v>FALSOFALSO</v>
      </c>
    </row>
    <row r="465" spans="9:23" x14ac:dyDescent="0.2">
      <c r="I465" s="31" t="b">
        <f>IF('EVALUACIÓN 19-21'!I472="Casi Seguro",5,IF('EVALUACIÓN 19-21'!I472="Probable",4,IF('EVALUACIÓN 19-21'!I472="Posible",3,IF('EVALUACIÓN 19-21'!I472="Improbable",2,IF('EVALUACIÓN 19-21'!I472="Raro",1)))))</f>
        <v>0</v>
      </c>
      <c r="J465" s="31" t="b">
        <f>IF('EVALUACIÓN 19-21'!J472="Severo",5,IF('EVALUACIÓN 19-21'!J472="Mayor",4,IF('EVALUACIÓN 19-21'!J472="Moderado",3,IF('EVALUACIÓN 19-21'!J472="Menor",2,IF('EVALUACIÓN 19-21'!J472="Insignificante",1)))))</f>
        <v>0</v>
      </c>
      <c r="K465" s="31" t="str">
        <f t="shared" si="28"/>
        <v>FALSOFALSO</v>
      </c>
      <c r="L465" s="32"/>
      <c r="M465" s="31" t="b">
        <f>IF('EVALUACIÓN 19-21'!P472="Casi Seguro",5,IF('EVALUACIÓN 19-21'!P472="Probable",4,IF('EVALUACIÓN 19-21'!P472="Posible",3,IF('EVALUACIÓN 19-21'!P472="Improbable",2,IF('EVALUACIÓN 19-21'!P472="Raro",1)))))</f>
        <v>0</v>
      </c>
      <c r="N465" s="31" t="b">
        <f>IF('EVALUACIÓN 19-21'!Q472="Severo",5,IF('EVALUACIÓN 19-21'!Q472="Mayor",4,IF('EVALUACIÓN 19-21'!Q472="Moderado",3,IF('EVALUACIÓN 19-21'!Q472="Menor",2,IF('EVALUACIÓN 19-21'!Q472="Insignificante",1)))))</f>
        <v>0</v>
      </c>
      <c r="O465" s="31" t="str">
        <f t="shared" si="29"/>
        <v>FALSOFALSO</v>
      </c>
      <c r="Q465" s="31" t="b">
        <f>IF('EVALUACIÓN 19-21'!W472="Casi Seguro",5,IF('EVALUACIÓN 19-21'!W472="Probable",4,IF('EVALUACIÓN 19-21'!W472="Posible",3,IF('EVALUACIÓN 19-21'!W472="Improbable",2,IF('EVALUACIÓN 19-21'!W472="Raro",1)))))</f>
        <v>0</v>
      </c>
      <c r="R465" s="31" t="b">
        <f>IF('EVALUACIÓN 19-21'!X472="Severo",5,IF('EVALUACIÓN 19-21'!X472="Mayor",4,IF('EVALUACIÓN 19-21'!X472="Moderado",3,IF('EVALUACIÓN 19-21'!X472="Menor",2,IF('EVALUACIÓN 19-21'!X472="Insignificante",1)))))</f>
        <v>0</v>
      </c>
      <c r="S465" s="31" t="str">
        <f t="shared" si="30"/>
        <v>FALSOFALSO</v>
      </c>
      <c r="U465" s="31" t="b">
        <f>IF('EVALUACIÓN 22'!O472="Casi Seguro",5,IF('EVALUACIÓN 22'!O472="Probable",4,IF('EVALUACIÓN 22'!O472="Posible",3,IF('EVALUACIÓN 22'!O472="Improbable",2,IF('EVALUACIÓN 22'!O472="Raro",1)))))</f>
        <v>0</v>
      </c>
      <c r="V465" s="31" t="b">
        <f>IF('EVALUACIÓN 22'!P472="Severo",5,IF('EVALUACIÓN 22'!P472="Mayor",4,IF('EVALUACIÓN 22'!P472="Moderado",3,IF('EVALUACIÓN 22'!P472="Menor",2,IF('EVALUACIÓN 22'!P472="Insignificante",1)))))</f>
        <v>0</v>
      </c>
      <c r="W465" s="31" t="str">
        <f t="shared" si="31"/>
        <v>FALSOFALSO</v>
      </c>
    </row>
    <row r="466" spans="9:23" x14ac:dyDescent="0.2">
      <c r="I466" s="31" t="b">
        <f>IF('EVALUACIÓN 19-21'!I473="Casi Seguro",5,IF('EVALUACIÓN 19-21'!I473="Probable",4,IF('EVALUACIÓN 19-21'!I473="Posible",3,IF('EVALUACIÓN 19-21'!I473="Improbable",2,IF('EVALUACIÓN 19-21'!I473="Raro",1)))))</f>
        <v>0</v>
      </c>
      <c r="J466" s="31" t="b">
        <f>IF('EVALUACIÓN 19-21'!J473="Severo",5,IF('EVALUACIÓN 19-21'!J473="Mayor",4,IF('EVALUACIÓN 19-21'!J473="Moderado",3,IF('EVALUACIÓN 19-21'!J473="Menor",2,IF('EVALUACIÓN 19-21'!J473="Insignificante",1)))))</f>
        <v>0</v>
      </c>
      <c r="K466" s="31" t="str">
        <f t="shared" si="28"/>
        <v>FALSOFALSO</v>
      </c>
      <c r="L466" s="32"/>
      <c r="M466" s="31" t="b">
        <f>IF('EVALUACIÓN 19-21'!P473="Casi Seguro",5,IF('EVALUACIÓN 19-21'!P473="Probable",4,IF('EVALUACIÓN 19-21'!P473="Posible",3,IF('EVALUACIÓN 19-21'!P473="Improbable",2,IF('EVALUACIÓN 19-21'!P473="Raro",1)))))</f>
        <v>0</v>
      </c>
      <c r="N466" s="31" t="b">
        <f>IF('EVALUACIÓN 19-21'!Q473="Severo",5,IF('EVALUACIÓN 19-21'!Q473="Mayor",4,IF('EVALUACIÓN 19-21'!Q473="Moderado",3,IF('EVALUACIÓN 19-21'!Q473="Menor",2,IF('EVALUACIÓN 19-21'!Q473="Insignificante",1)))))</f>
        <v>0</v>
      </c>
      <c r="O466" s="31" t="str">
        <f t="shared" si="29"/>
        <v>FALSOFALSO</v>
      </c>
      <c r="Q466" s="31" t="b">
        <f>IF('EVALUACIÓN 19-21'!W473="Casi Seguro",5,IF('EVALUACIÓN 19-21'!W473="Probable",4,IF('EVALUACIÓN 19-21'!W473="Posible",3,IF('EVALUACIÓN 19-21'!W473="Improbable",2,IF('EVALUACIÓN 19-21'!W473="Raro",1)))))</f>
        <v>0</v>
      </c>
      <c r="R466" s="31" t="b">
        <f>IF('EVALUACIÓN 19-21'!X473="Severo",5,IF('EVALUACIÓN 19-21'!X473="Mayor",4,IF('EVALUACIÓN 19-21'!X473="Moderado",3,IF('EVALUACIÓN 19-21'!X473="Menor",2,IF('EVALUACIÓN 19-21'!X473="Insignificante",1)))))</f>
        <v>0</v>
      </c>
      <c r="S466" s="31" t="str">
        <f t="shared" si="30"/>
        <v>FALSOFALSO</v>
      </c>
      <c r="U466" s="31" t="b">
        <f>IF('EVALUACIÓN 22'!O473="Casi Seguro",5,IF('EVALUACIÓN 22'!O473="Probable",4,IF('EVALUACIÓN 22'!O473="Posible",3,IF('EVALUACIÓN 22'!O473="Improbable",2,IF('EVALUACIÓN 22'!O473="Raro",1)))))</f>
        <v>0</v>
      </c>
      <c r="V466" s="31" t="b">
        <f>IF('EVALUACIÓN 22'!P473="Severo",5,IF('EVALUACIÓN 22'!P473="Mayor",4,IF('EVALUACIÓN 22'!P473="Moderado",3,IF('EVALUACIÓN 22'!P473="Menor",2,IF('EVALUACIÓN 22'!P473="Insignificante",1)))))</f>
        <v>0</v>
      </c>
      <c r="W466" s="31" t="str">
        <f t="shared" si="31"/>
        <v>FALSOFALSO</v>
      </c>
    </row>
    <row r="467" spans="9:23" x14ac:dyDescent="0.2">
      <c r="I467" s="31" t="b">
        <f>IF('EVALUACIÓN 19-21'!I474="Casi Seguro",5,IF('EVALUACIÓN 19-21'!I474="Probable",4,IF('EVALUACIÓN 19-21'!I474="Posible",3,IF('EVALUACIÓN 19-21'!I474="Improbable",2,IF('EVALUACIÓN 19-21'!I474="Raro",1)))))</f>
        <v>0</v>
      </c>
      <c r="J467" s="31" t="b">
        <f>IF('EVALUACIÓN 19-21'!J474="Severo",5,IF('EVALUACIÓN 19-21'!J474="Mayor",4,IF('EVALUACIÓN 19-21'!J474="Moderado",3,IF('EVALUACIÓN 19-21'!J474="Menor",2,IF('EVALUACIÓN 19-21'!J474="Insignificante",1)))))</f>
        <v>0</v>
      </c>
      <c r="K467" s="31" t="str">
        <f t="shared" si="28"/>
        <v>FALSOFALSO</v>
      </c>
      <c r="L467" s="32"/>
      <c r="M467" s="31" t="b">
        <f>IF('EVALUACIÓN 19-21'!P474="Casi Seguro",5,IF('EVALUACIÓN 19-21'!P474="Probable",4,IF('EVALUACIÓN 19-21'!P474="Posible",3,IF('EVALUACIÓN 19-21'!P474="Improbable",2,IF('EVALUACIÓN 19-21'!P474="Raro",1)))))</f>
        <v>0</v>
      </c>
      <c r="N467" s="31" t="b">
        <f>IF('EVALUACIÓN 19-21'!Q474="Severo",5,IF('EVALUACIÓN 19-21'!Q474="Mayor",4,IF('EVALUACIÓN 19-21'!Q474="Moderado",3,IF('EVALUACIÓN 19-21'!Q474="Menor",2,IF('EVALUACIÓN 19-21'!Q474="Insignificante",1)))))</f>
        <v>0</v>
      </c>
      <c r="O467" s="31" t="str">
        <f t="shared" si="29"/>
        <v>FALSOFALSO</v>
      </c>
      <c r="Q467" s="31" t="b">
        <f>IF('EVALUACIÓN 19-21'!W474="Casi Seguro",5,IF('EVALUACIÓN 19-21'!W474="Probable",4,IF('EVALUACIÓN 19-21'!W474="Posible",3,IF('EVALUACIÓN 19-21'!W474="Improbable",2,IF('EVALUACIÓN 19-21'!W474="Raro",1)))))</f>
        <v>0</v>
      </c>
      <c r="R467" s="31" t="b">
        <f>IF('EVALUACIÓN 19-21'!X474="Severo",5,IF('EVALUACIÓN 19-21'!X474="Mayor",4,IF('EVALUACIÓN 19-21'!X474="Moderado",3,IF('EVALUACIÓN 19-21'!X474="Menor",2,IF('EVALUACIÓN 19-21'!X474="Insignificante",1)))))</f>
        <v>0</v>
      </c>
      <c r="S467" s="31" t="str">
        <f t="shared" si="30"/>
        <v>FALSOFALSO</v>
      </c>
      <c r="U467" s="31" t="b">
        <f>IF('EVALUACIÓN 22'!O474="Casi Seguro",5,IF('EVALUACIÓN 22'!O474="Probable",4,IF('EVALUACIÓN 22'!O474="Posible",3,IF('EVALUACIÓN 22'!O474="Improbable",2,IF('EVALUACIÓN 22'!O474="Raro",1)))))</f>
        <v>0</v>
      </c>
      <c r="V467" s="31" t="b">
        <f>IF('EVALUACIÓN 22'!P474="Severo",5,IF('EVALUACIÓN 22'!P474="Mayor",4,IF('EVALUACIÓN 22'!P474="Moderado",3,IF('EVALUACIÓN 22'!P474="Menor",2,IF('EVALUACIÓN 22'!P474="Insignificante",1)))))</f>
        <v>0</v>
      </c>
      <c r="W467" s="31" t="str">
        <f t="shared" si="31"/>
        <v>FALSOFALSO</v>
      </c>
    </row>
    <row r="468" spans="9:23" x14ac:dyDescent="0.2">
      <c r="I468" s="31" t="b">
        <f>IF('EVALUACIÓN 19-21'!I475="Casi Seguro",5,IF('EVALUACIÓN 19-21'!I475="Probable",4,IF('EVALUACIÓN 19-21'!I475="Posible",3,IF('EVALUACIÓN 19-21'!I475="Improbable",2,IF('EVALUACIÓN 19-21'!I475="Raro",1)))))</f>
        <v>0</v>
      </c>
      <c r="J468" s="31" t="b">
        <f>IF('EVALUACIÓN 19-21'!J475="Severo",5,IF('EVALUACIÓN 19-21'!J475="Mayor",4,IF('EVALUACIÓN 19-21'!J475="Moderado",3,IF('EVALUACIÓN 19-21'!J475="Menor",2,IF('EVALUACIÓN 19-21'!J475="Insignificante",1)))))</f>
        <v>0</v>
      </c>
      <c r="K468" s="31" t="str">
        <f t="shared" si="28"/>
        <v>FALSOFALSO</v>
      </c>
      <c r="L468" s="32"/>
      <c r="M468" s="31" t="b">
        <f>IF('EVALUACIÓN 19-21'!P475="Casi Seguro",5,IF('EVALUACIÓN 19-21'!P475="Probable",4,IF('EVALUACIÓN 19-21'!P475="Posible",3,IF('EVALUACIÓN 19-21'!P475="Improbable",2,IF('EVALUACIÓN 19-21'!P475="Raro",1)))))</f>
        <v>0</v>
      </c>
      <c r="N468" s="31" t="b">
        <f>IF('EVALUACIÓN 19-21'!Q475="Severo",5,IF('EVALUACIÓN 19-21'!Q475="Mayor",4,IF('EVALUACIÓN 19-21'!Q475="Moderado",3,IF('EVALUACIÓN 19-21'!Q475="Menor",2,IF('EVALUACIÓN 19-21'!Q475="Insignificante",1)))))</f>
        <v>0</v>
      </c>
      <c r="O468" s="31" t="str">
        <f t="shared" si="29"/>
        <v>FALSOFALSO</v>
      </c>
      <c r="Q468" s="31" t="b">
        <f>IF('EVALUACIÓN 19-21'!W475="Casi Seguro",5,IF('EVALUACIÓN 19-21'!W475="Probable",4,IF('EVALUACIÓN 19-21'!W475="Posible",3,IF('EVALUACIÓN 19-21'!W475="Improbable",2,IF('EVALUACIÓN 19-21'!W475="Raro",1)))))</f>
        <v>0</v>
      </c>
      <c r="R468" s="31" t="b">
        <f>IF('EVALUACIÓN 19-21'!X475="Severo",5,IF('EVALUACIÓN 19-21'!X475="Mayor",4,IF('EVALUACIÓN 19-21'!X475="Moderado",3,IF('EVALUACIÓN 19-21'!X475="Menor",2,IF('EVALUACIÓN 19-21'!X475="Insignificante",1)))))</f>
        <v>0</v>
      </c>
      <c r="S468" s="31" t="str">
        <f t="shared" si="30"/>
        <v>FALSOFALSO</v>
      </c>
      <c r="U468" s="31" t="b">
        <f>IF('EVALUACIÓN 22'!O475="Casi Seguro",5,IF('EVALUACIÓN 22'!O475="Probable",4,IF('EVALUACIÓN 22'!O475="Posible",3,IF('EVALUACIÓN 22'!O475="Improbable",2,IF('EVALUACIÓN 22'!O475="Raro",1)))))</f>
        <v>0</v>
      </c>
      <c r="V468" s="31" t="b">
        <f>IF('EVALUACIÓN 22'!P475="Severo",5,IF('EVALUACIÓN 22'!P475="Mayor",4,IF('EVALUACIÓN 22'!P475="Moderado",3,IF('EVALUACIÓN 22'!P475="Menor",2,IF('EVALUACIÓN 22'!P475="Insignificante",1)))))</f>
        <v>0</v>
      </c>
      <c r="W468" s="31" t="str">
        <f t="shared" si="31"/>
        <v>FALSOFALSO</v>
      </c>
    </row>
    <row r="469" spans="9:23" x14ac:dyDescent="0.2">
      <c r="I469" s="31" t="b">
        <f>IF('EVALUACIÓN 19-21'!I476="Casi Seguro",5,IF('EVALUACIÓN 19-21'!I476="Probable",4,IF('EVALUACIÓN 19-21'!I476="Posible",3,IF('EVALUACIÓN 19-21'!I476="Improbable",2,IF('EVALUACIÓN 19-21'!I476="Raro",1)))))</f>
        <v>0</v>
      </c>
      <c r="J469" s="31" t="b">
        <f>IF('EVALUACIÓN 19-21'!J476="Severo",5,IF('EVALUACIÓN 19-21'!J476="Mayor",4,IF('EVALUACIÓN 19-21'!J476="Moderado",3,IF('EVALUACIÓN 19-21'!J476="Menor",2,IF('EVALUACIÓN 19-21'!J476="Insignificante",1)))))</f>
        <v>0</v>
      </c>
      <c r="K469" s="31" t="str">
        <f t="shared" si="28"/>
        <v>FALSOFALSO</v>
      </c>
      <c r="L469" s="32"/>
      <c r="M469" s="31" t="b">
        <f>IF('EVALUACIÓN 19-21'!P476="Casi Seguro",5,IF('EVALUACIÓN 19-21'!P476="Probable",4,IF('EVALUACIÓN 19-21'!P476="Posible",3,IF('EVALUACIÓN 19-21'!P476="Improbable",2,IF('EVALUACIÓN 19-21'!P476="Raro",1)))))</f>
        <v>0</v>
      </c>
      <c r="N469" s="31" t="b">
        <f>IF('EVALUACIÓN 19-21'!Q476="Severo",5,IF('EVALUACIÓN 19-21'!Q476="Mayor",4,IF('EVALUACIÓN 19-21'!Q476="Moderado",3,IF('EVALUACIÓN 19-21'!Q476="Menor",2,IF('EVALUACIÓN 19-21'!Q476="Insignificante",1)))))</f>
        <v>0</v>
      </c>
      <c r="O469" s="31" t="str">
        <f t="shared" si="29"/>
        <v>FALSOFALSO</v>
      </c>
      <c r="Q469" s="31" t="b">
        <f>IF('EVALUACIÓN 19-21'!W476="Casi Seguro",5,IF('EVALUACIÓN 19-21'!W476="Probable",4,IF('EVALUACIÓN 19-21'!W476="Posible",3,IF('EVALUACIÓN 19-21'!W476="Improbable",2,IF('EVALUACIÓN 19-21'!W476="Raro",1)))))</f>
        <v>0</v>
      </c>
      <c r="R469" s="31" t="b">
        <f>IF('EVALUACIÓN 19-21'!X476="Severo",5,IF('EVALUACIÓN 19-21'!X476="Mayor",4,IF('EVALUACIÓN 19-21'!X476="Moderado",3,IF('EVALUACIÓN 19-21'!X476="Menor",2,IF('EVALUACIÓN 19-21'!X476="Insignificante",1)))))</f>
        <v>0</v>
      </c>
      <c r="S469" s="31" t="str">
        <f t="shared" si="30"/>
        <v>FALSOFALSO</v>
      </c>
      <c r="U469" s="31" t="b">
        <f>IF('EVALUACIÓN 22'!O476="Casi Seguro",5,IF('EVALUACIÓN 22'!O476="Probable",4,IF('EVALUACIÓN 22'!O476="Posible",3,IF('EVALUACIÓN 22'!O476="Improbable",2,IF('EVALUACIÓN 22'!O476="Raro",1)))))</f>
        <v>0</v>
      </c>
      <c r="V469" s="31" t="b">
        <f>IF('EVALUACIÓN 22'!P476="Severo",5,IF('EVALUACIÓN 22'!P476="Mayor",4,IF('EVALUACIÓN 22'!P476="Moderado",3,IF('EVALUACIÓN 22'!P476="Menor",2,IF('EVALUACIÓN 22'!P476="Insignificante",1)))))</f>
        <v>0</v>
      </c>
      <c r="W469" s="31" t="str">
        <f t="shared" si="31"/>
        <v>FALSOFALSO</v>
      </c>
    </row>
    <row r="470" spans="9:23" x14ac:dyDescent="0.2">
      <c r="I470" s="31" t="b">
        <f>IF('EVALUACIÓN 19-21'!I477="Casi Seguro",5,IF('EVALUACIÓN 19-21'!I477="Probable",4,IF('EVALUACIÓN 19-21'!I477="Posible",3,IF('EVALUACIÓN 19-21'!I477="Improbable",2,IF('EVALUACIÓN 19-21'!I477="Raro",1)))))</f>
        <v>0</v>
      </c>
      <c r="J470" s="31" t="b">
        <f>IF('EVALUACIÓN 19-21'!J477="Severo",5,IF('EVALUACIÓN 19-21'!J477="Mayor",4,IF('EVALUACIÓN 19-21'!J477="Moderado",3,IF('EVALUACIÓN 19-21'!J477="Menor",2,IF('EVALUACIÓN 19-21'!J477="Insignificante",1)))))</f>
        <v>0</v>
      </c>
      <c r="K470" s="31" t="str">
        <f t="shared" si="28"/>
        <v>FALSOFALSO</v>
      </c>
      <c r="L470" s="32"/>
      <c r="M470" s="31" t="b">
        <f>IF('EVALUACIÓN 19-21'!P477="Casi Seguro",5,IF('EVALUACIÓN 19-21'!P477="Probable",4,IF('EVALUACIÓN 19-21'!P477="Posible",3,IF('EVALUACIÓN 19-21'!P477="Improbable",2,IF('EVALUACIÓN 19-21'!P477="Raro",1)))))</f>
        <v>0</v>
      </c>
      <c r="N470" s="31" t="b">
        <f>IF('EVALUACIÓN 19-21'!Q477="Severo",5,IF('EVALUACIÓN 19-21'!Q477="Mayor",4,IF('EVALUACIÓN 19-21'!Q477="Moderado",3,IF('EVALUACIÓN 19-21'!Q477="Menor",2,IF('EVALUACIÓN 19-21'!Q477="Insignificante",1)))))</f>
        <v>0</v>
      </c>
      <c r="O470" s="31" t="str">
        <f t="shared" si="29"/>
        <v>FALSOFALSO</v>
      </c>
      <c r="Q470" s="31" t="b">
        <f>IF('EVALUACIÓN 19-21'!W477="Casi Seguro",5,IF('EVALUACIÓN 19-21'!W477="Probable",4,IF('EVALUACIÓN 19-21'!W477="Posible",3,IF('EVALUACIÓN 19-21'!W477="Improbable",2,IF('EVALUACIÓN 19-21'!W477="Raro",1)))))</f>
        <v>0</v>
      </c>
      <c r="R470" s="31" t="b">
        <f>IF('EVALUACIÓN 19-21'!X477="Severo",5,IF('EVALUACIÓN 19-21'!X477="Mayor",4,IF('EVALUACIÓN 19-21'!X477="Moderado",3,IF('EVALUACIÓN 19-21'!X477="Menor",2,IF('EVALUACIÓN 19-21'!X477="Insignificante",1)))))</f>
        <v>0</v>
      </c>
      <c r="S470" s="31" t="str">
        <f t="shared" si="30"/>
        <v>FALSOFALSO</v>
      </c>
      <c r="U470" s="31" t="b">
        <f>IF('EVALUACIÓN 22'!O477="Casi Seguro",5,IF('EVALUACIÓN 22'!O477="Probable",4,IF('EVALUACIÓN 22'!O477="Posible",3,IF('EVALUACIÓN 22'!O477="Improbable",2,IF('EVALUACIÓN 22'!O477="Raro",1)))))</f>
        <v>0</v>
      </c>
      <c r="V470" s="31" t="b">
        <f>IF('EVALUACIÓN 22'!P477="Severo",5,IF('EVALUACIÓN 22'!P477="Mayor",4,IF('EVALUACIÓN 22'!P477="Moderado",3,IF('EVALUACIÓN 22'!P477="Menor",2,IF('EVALUACIÓN 22'!P477="Insignificante",1)))))</f>
        <v>0</v>
      </c>
      <c r="W470" s="31" t="str">
        <f t="shared" si="31"/>
        <v>FALSOFALSO</v>
      </c>
    </row>
    <row r="471" spans="9:23" x14ac:dyDescent="0.2">
      <c r="I471" s="31" t="b">
        <f>IF('EVALUACIÓN 19-21'!I478="Casi Seguro",5,IF('EVALUACIÓN 19-21'!I478="Probable",4,IF('EVALUACIÓN 19-21'!I478="Posible",3,IF('EVALUACIÓN 19-21'!I478="Improbable",2,IF('EVALUACIÓN 19-21'!I478="Raro",1)))))</f>
        <v>0</v>
      </c>
      <c r="J471" s="31" t="b">
        <f>IF('EVALUACIÓN 19-21'!J478="Severo",5,IF('EVALUACIÓN 19-21'!J478="Mayor",4,IF('EVALUACIÓN 19-21'!J478="Moderado",3,IF('EVALUACIÓN 19-21'!J478="Menor",2,IF('EVALUACIÓN 19-21'!J478="Insignificante",1)))))</f>
        <v>0</v>
      </c>
      <c r="K471" s="31" t="str">
        <f t="shared" si="28"/>
        <v>FALSOFALSO</v>
      </c>
      <c r="L471" s="32"/>
      <c r="M471" s="31" t="b">
        <f>IF('EVALUACIÓN 19-21'!P478="Casi Seguro",5,IF('EVALUACIÓN 19-21'!P478="Probable",4,IF('EVALUACIÓN 19-21'!P478="Posible",3,IF('EVALUACIÓN 19-21'!P478="Improbable",2,IF('EVALUACIÓN 19-21'!P478="Raro",1)))))</f>
        <v>0</v>
      </c>
      <c r="N471" s="31" t="b">
        <f>IF('EVALUACIÓN 19-21'!Q478="Severo",5,IF('EVALUACIÓN 19-21'!Q478="Mayor",4,IF('EVALUACIÓN 19-21'!Q478="Moderado",3,IF('EVALUACIÓN 19-21'!Q478="Menor",2,IF('EVALUACIÓN 19-21'!Q478="Insignificante",1)))))</f>
        <v>0</v>
      </c>
      <c r="O471" s="31" t="str">
        <f t="shared" si="29"/>
        <v>FALSOFALSO</v>
      </c>
      <c r="Q471" s="31" t="b">
        <f>IF('EVALUACIÓN 19-21'!W478="Casi Seguro",5,IF('EVALUACIÓN 19-21'!W478="Probable",4,IF('EVALUACIÓN 19-21'!W478="Posible",3,IF('EVALUACIÓN 19-21'!W478="Improbable",2,IF('EVALUACIÓN 19-21'!W478="Raro",1)))))</f>
        <v>0</v>
      </c>
      <c r="R471" s="31" t="b">
        <f>IF('EVALUACIÓN 19-21'!X478="Severo",5,IF('EVALUACIÓN 19-21'!X478="Mayor",4,IF('EVALUACIÓN 19-21'!X478="Moderado",3,IF('EVALUACIÓN 19-21'!X478="Menor",2,IF('EVALUACIÓN 19-21'!X478="Insignificante",1)))))</f>
        <v>0</v>
      </c>
      <c r="S471" s="31" t="str">
        <f t="shared" si="30"/>
        <v>FALSOFALSO</v>
      </c>
      <c r="U471" s="31" t="b">
        <f>IF('EVALUACIÓN 22'!O478="Casi Seguro",5,IF('EVALUACIÓN 22'!O478="Probable",4,IF('EVALUACIÓN 22'!O478="Posible",3,IF('EVALUACIÓN 22'!O478="Improbable",2,IF('EVALUACIÓN 22'!O478="Raro",1)))))</f>
        <v>0</v>
      </c>
      <c r="V471" s="31" t="b">
        <f>IF('EVALUACIÓN 22'!P478="Severo",5,IF('EVALUACIÓN 22'!P478="Mayor",4,IF('EVALUACIÓN 22'!P478="Moderado",3,IF('EVALUACIÓN 22'!P478="Menor",2,IF('EVALUACIÓN 22'!P478="Insignificante",1)))))</f>
        <v>0</v>
      </c>
      <c r="W471" s="31" t="str">
        <f t="shared" si="31"/>
        <v>FALSOFALSO</v>
      </c>
    </row>
    <row r="472" spans="9:23" x14ac:dyDescent="0.2">
      <c r="I472" s="31" t="b">
        <f>IF('EVALUACIÓN 19-21'!I479="Casi Seguro",5,IF('EVALUACIÓN 19-21'!I479="Probable",4,IF('EVALUACIÓN 19-21'!I479="Posible",3,IF('EVALUACIÓN 19-21'!I479="Improbable",2,IF('EVALUACIÓN 19-21'!I479="Raro",1)))))</f>
        <v>0</v>
      </c>
      <c r="J472" s="31" t="b">
        <f>IF('EVALUACIÓN 19-21'!J479="Severo",5,IF('EVALUACIÓN 19-21'!J479="Mayor",4,IF('EVALUACIÓN 19-21'!J479="Moderado",3,IF('EVALUACIÓN 19-21'!J479="Menor",2,IF('EVALUACIÓN 19-21'!J479="Insignificante",1)))))</f>
        <v>0</v>
      </c>
      <c r="K472" s="31" t="str">
        <f t="shared" si="28"/>
        <v>FALSOFALSO</v>
      </c>
      <c r="L472" s="32"/>
      <c r="M472" s="31" t="b">
        <f>IF('EVALUACIÓN 19-21'!P479="Casi Seguro",5,IF('EVALUACIÓN 19-21'!P479="Probable",4,IF('EVALUACIÓN 19-21'!P479="Posible",3,IF('EVALUACIÓN 19-21'!P479="Improbable",2,IF('EVALUACIÓN 19-21'!P479="Raro",1)))))</f>
        <v>0</v>
      </c>
      <c r="N472" s="31" t="b">
        <f>IF('EVALUACIÓN 19-21'!Q479="Severo",5,IF('EVALUACIÓN 19-21'!Q479="Mayor",4,IF('EVALUACIÓN 19-21'!Q479="Moderado",3,IF('EVALUACIÓN 19-21'!Q479="Menor",2,IF('EVALUACIÓN 19-21'!Q479="Insignificante",1)))))</f>
        <v>0</v>
      </c>
      <c r="O472" s="31" t="str">
        <f t="shared" si="29"/>
        <v>FALSOFALSO</v>
      </c>
      <c r="Q472" s="31" t="b">
        <f>IF('EVALUACIÓN 19-21'!W479="Casi Seguro",5,IF('EVALUACIÓN 19-21'!W479="Probable",4,IF('EVALUACIÓN 19-21'!W479="Posible",3,IF('EVALUACIÓN 19-21'!W479="Improbable",2,IF('EVALUACIÓN 19-21'!W479="Raro",1)))))</f>
        <v>0</v>
      </c>
      <c r="R472" s="31" t="b">
        <f>IF('EVALUACIÓN 19-21'!X479="Severo",5,IF('EVALUACIÓN 19-21'!X479="Mayor",4,IF('EVALUACIÓN 19-21'!X479="Moderado",3,IF('EVALUACIÓN 19-21'!X479="Menor",2,IF('EVALUACIÓN 19-21'!X479="Insignificante",1)))))</f>
        <v>0</v>
      </c>
      <c r="S472" s="31" t="str">
        <f t="shared" si="30"/>
        <v>FALSOFALSO</v>
      </c>
      <c r="U472" s="31" t="b">
        <f>IF('EVALUACIÓN 22'!O479="Casi Seguro",5,IF('EVALUACIÓN 22'!O479="Probable",4,IF('EVALUACIÓN 22'!O479="Posible",3,IF('EVALUACIÓN 22'!O479="Improbable",2,IF('EVALUACIÓN 22'!O479="Raro",1)))))</f>
        <v>0</v>
      </c>
      <c r="V472" s="31" t="b">
        <f>IF('EVALUACIÓN 22'!P479="Severo",5,IF('EVALUACIÓN 22'!P479="Mayor",4,IF('EVALUACIÓN 22'!P479="Moderado",3,IF('EVALUACIÓN 22'!P479="Menor",2,IF('EVALUACIÓN 22'!P479="Insignificante",1)))))</f>
        <v>0</v>
      </c>
      <c r="W472" s="31" t="str">
        <f t="shared" si="31"/>
        <v>FALSOFALSO</v>
      </c>
    </row>
    <row r="473" spans="9:23" x14ac:dyDescent="0.2">
      <c r="I473" s="31" t="b">
        <f>IF('EVALUACIÓN 19-21'!I480="Casi Seguro",5,IF('EVALUACIÓN 19-21'!I480="Probable",4,IF('EVALUACIÓN 19-21'!I480="Posible",3,IF('EVALUACIÓN 19-21'!I480="Improbable",2,IF('EVALUACIÓN 19-21'!I480="Raro",1)))))</f>
        <v>0</v>
      </c>
      <c r="J473" s="31" t="b">
        <f>IF('EVALUACIÓN 19-21'!J480="Severo",5,IF('EVALUACIÓN 19-21'!J480="Mayor",4,IF('EVALUACIÓN 19-21'!J480="Moderado",3,IF('EVALUACIÓN 19-21'!J480="Menor",2,IF('EVALUACIÓN 19-21'!J480="Insignificante",1)))))</f>
        <v>0</v>
      </c>
      <c r="K473" s="31" t="str">
        <f t="shared" si="28"/>
        <v>FALSOFALSO</v>
      </c>
      <c r="L473" s="32"/>
      <c r="M473" s="31" t="b">
        <f>IF('EVALUACIÓN 19-21'!P480="Casi Seguro",5,IF('EVALUACIÓN 19-21'!P480="Probable",4,IF('EVALUACIÓN 19-21'!P480="Posible",3,IF('EVALUACIÓN 19-21'!P480="Improbable",2,IF('EVALUACIÓN 19-21'!P480="Raro",1)))))</f>
        <v>0</v>
      </c>
      <c r="N473" s="31" t="b">
        <f>IF('EVALUACIÓN 19-21'!Q480="Severo",5,IF('EVALUACIÓN 19-21'!Q480="Mayor",4,IF('EVALUACIÓN 19-21'!Q480="Moderado",3,IF('EVALUACIÓN 19-21'!Q480="Menor",2,IF('EVALUACIÓN 19-21'!Q480="Insignificante",1)))))</f>
        <v>0</v>
      </c>
      <c r="O473" s="31" t="str">
        <f t="shared" si="29"/>
        <v>FALSOFALSO</v>
      </c>
      <c r="Q473" s="31" t="b">
        <f>IF('EVALUACIÓN 19-21'!W480="Casi Seguro",5,IF('EVALUACIÓN 19-21'!W480="Probable",4,IF('EVALUACIÓN 19-21'!W480="Posible",3,IF('EVALUACIÓN 19-21'!W480="Improbable",2,IF('EVALUACIÓN 19-21'!W480="Raro",1)))))</f>
        <v>0</v>
      </c>
      <c r="R473" s="31" t="b">
        <f>IF('EVALUACIÓN 19-21'!X480="Severo",5,IF('EVALUACIÓN 19-21'!X480="Mayor",4,IF('EVALUACIÓN 19-21'!X480="Moderado",3,IF('EVALUACIÓN 19-21'!X480="Menor",2,IF('EVALUACIÓN 19-21'!X480="Insignificante",1)))))</f>
        <v>0</v>
      </c>
      <c r="S473" s="31" t="str">
        <f t="shared" si="30"/>
        <v>FALSOFALSO</v>
      </c>
      <c r="U473" s="31" t="b">
        <f>IF('EVALUACIÓN 22'!O480="Casi Seguro",5,IF('EVALUACIÓN 22'!O480="Probable",4,IF('EVALUACIÓN 22'!O480="Posible",3,IF('EVALUACIÓN 22'!O480="Improbable",2,IF('EVALUACIÓN 22'!O480="Raro",1)))))</f>
        <v>0</v>
      </c>
      <c r="V473" s="31" t="b">
        <f>IF('EVALUACIÓN 22'!P480="Severo",5,IF('EVALUACIÓN 22'!P480="Mayor",4,IF('EVALUACIÓN 22'!P480="Moderado",3,IF('EVALUACIÓN 22'!P480="Menor",2,IF('EVALUACIÓN 22'!P480="Insignificante",1)))))</f>
        <v>0</v>
      </c>
      <c r="W473" s="31" t="str">
        <f t="shared" si="31"/>
        <v>FALSOFALSO</v>
      </c>
    </row>
    <row r="474" spans="9:23" x14ac:dyDescent="0.2">
      <c r="I474" s="31" t="b">
        <f>IF('EVALUACIÓN 19-21'!I481="Casi Seguro",5,IF('EVALUACIÓN 19-21'!I481="Probable",4,IF('EVALUACIÓN 19-21'!I481="Posible",3,IF('EVALUACIÓN 19-21'!I481="Improbable",2,IF('EVALUACIÓN 19-21'!I481="Raro",1)))))</f>
        <v>0</v>
      </c>
      <c r="J474" s="31" t="b">
        <f>IF('EVALUACIÓN 19-21'!J481="Severo",5,IF('EVALUACIÓN 19-21'!J481="Mayor",4,IF('EVALUACIÓN 19-21'!J481="Moderado",3,IF('EVALUACIÓN 19-21'!J481="Menor",2,IF('EVALUACIÓN 19-21'!J481="Insignificante",1)))))</f>
        <v>0</v>
      </c>
      <c r="K474" s="31" t="str">
        <f t="shared" si="28"/>
        <v>FALSOFALSO</v>
      </c>
      <c r="L474" s="32"/>
      <c r="M474" s="31" t="b">
        <f>IF('EVALUACIÓN 19-21'!P481="Casi Seguro",5,IF('EVALUACIÓN 19-21'!P481="Probable",4,IF('EVALUACIÓN 19-21'!P481="Posible",3,IF('EVALUACIÓN 19-21'!P481="Improbable",2,IF('EVALUACIÓN 19-21'!P481="Raro",1)))))</f>
        <v>0</v>
      </c>
      <c r="N474" s="31" t="b">
        <f>IF('EVALUACIÓN 19-21'!Q481="Severo",5,IF('EVALUACIÓN 19-21'!Q481="Mayor",4,IF('EVALUACIÓN 19-21'!Q481="Moderado",3,IF('EVALUACIÓN 19-21'!Q481="Menor",2,IF('EVALUACIÓN 19-21'!Q481="Insignificante",1)))))</f>
        <v>0</v>
      </c>
      <c r="O474" s="31" t="str">
        <f t="shared" si="29"/>
        <v>FALSOFALSO</v>
      </c>
      <c r="Q474" s="31" t="b">
        <f>IF('EVALUACIÓN 19-21'!W481="Casi Seguro",5,IF('EVALUACIÓN 19-21'!W481="Probable",4,IF('EVALUACIÓN 19-21'!W481="Posible",3,IF('EVALUACIÓN 19-21'!W481="Improbable",2,IF('EVALUACIÓN 19-21'!W481="Raro",1)))))</f>
        <v>0</v>
      </c>
      <c r="R474" s="31" t="b">
        <f>IF('EVALUACIÓN 19-21'!X481="Severo",5,IF('EVALUACIÓN 19-21'!X481="Mayor",4,IF('EVALUACIÓN 19-21'!X481="Moderado",3,IF('EVALUACIÓN 19-21'!X481="Menor",2,IF('EVALUACIÓN 19-21'!X481="Insignificante",1)))))</f>
        <v>0</v>
      </c>
      <c r="S474" s="31" t="str">
        <f t="shared" si="30"/>
        <v>FALSOFALSO</v>
      </c>
      <c r="U474" s="31" t="b">
        <f>IF('EVALUACIÓN 22'!O481="Casi Seguro",5,IF('EVALUACIÓN 22'!O481="Probable",4,IF('EVALUACIÓN 22'!O481="Posible",3,IF('EVALUACIÓN 22'!O481="Improbable",2,IF('EVALUACIÓN 22'!O481="Raro",1)))))</f>
        <v>0</v>
      </c>
      <c r="V474" s="31" t="b">
        <f>IF('EVALUACIÓN 22'!P481="Severo",5,IF('EVALUACIÓN 22'!P481="Mayor",4,IF('EVALUACIÓN 22'!P481="Moderado",3,IF('EVALUACIÓN 22'!P481="Menor",2,IF('EVALUACIÓN 22'!P481="Insignificante",1)))))</f>
        <v>0</v>
      </c>
      <c r="W474" s="31" t="str">
        <f t="shared" si="31"/>
        <v>FALSOFALSO</v>
      </c>
    </row>
    <row r="475" spans="9:23" x14ac:dyDescent="0.2">
      <c r="I475" s="31" t="b">
        <f>IF('EVALUACIÓN 19-21'!I482="Casi Seguro",5,IF('EVALUACIÓN 19-21'!I482="Probable",4,IF('EVALUACIÓN 19-21'!I482="Posible",3,IF('EVALUACIÓN 19-21'!I482="Improbable",2,IF('EVALUACIÓN 19-21'!I482="Raro",1)))))</f>
        <v>0</v>
      </c>
      <c r="J475" s="31" t="b">
        <f>IF('EVALUACIÓN 19-21'!J482="Severo",5,IF('EVALUACIÓN 19-21'!J482="Mayor",4,IF('EVALUACIÓN 19-21'!J482="Moderado",3,IF('EVALUACIÓN 19-21'!J482="Menor",2,IF('EVALUACIÓN 19-21'!J482="Insignificante",1)))))</f>
        <v>0</v>
      </c>
      <c r="K475" s="31" t="str">
        <f t="shared" si="28"/>
        <v>FALSOFALSO</v>
      </c>
      <c r="L475" s="32"/>
      <c r="M475" s="31" t="b">
        <f>IF('EVALUACIÓN 19-21'!P482="Casi Seguro",5,IF('EVALUACIÓN 19-21'!P482="Probable",4,IF('EVALUACIÓN 19-21'!P482="Posible",3,IF('EVALUACIÓN 19-21'!P482="Improbable",2,IF('EVALUACIÓN 19-21'!P482="Raro",1)))))</f>
        <v>0</v>
      </c>
      <c r="N475" s="31" t="b">
        <f>IF('EVALUACIÓN 19-21'!Q482="Severo",5,IF('EVALUACIÓN 19-21'!Q482="Mayor",4,IF('EVALUACIÓN 19-21'!Q482="Moderado",3,IF('EVALUACIÓN 19-21'!Q482="Menor",2,IF('EVALUACIÓN 19-21'!Q482="Insignificante",1)))))</f>
        <v>0</v>
      </c>
      <c r="O475" s="31" t="str">
        <f t="shared" si="29"/>
        <v>FALSOFALSO</v>
      </c>
      <c r="Q475" s="31" t="b">
        <f>IF('EVALUACIÓN 19-21'!W482="Casi Seguro",5,IF('EVALUACIÓN 19-21'!W482="Probable",4,IF('EVALUACIÓN 19-21'!W482="Posible",3,IF('EVALUACIÓN 19-21'!W482="Improbable",2,IF('EVALUACIÓN 19-21'!W482="Raro",1)))))</f>
        <v>0</v>
      </c>
      <c r="R475" s="31" t="b">
        <f>IF('EVALUACIÓN 19-21'!X482="Severo",5,IF('EVALUACIÓN 19-21'!X482="Mayor",4,IF('EVALUACIÓN 19-21'!X482="Moderado",3,IF('EVALUACIÓN 19-21'!X482="Menor",2,IF('EVALUACIÓN 19-21'!X482="Insignificante",1)))))</f>
        <v>0</v>
      </c>
      <c r="S475" s="31" t="str">
        <f t="shared" si="30"/>
        <v>FALSOFALSO</v>
      </c>
      <c r="U475" s="31" t="b">
        <f>IF('EVALUACIÓN 22'!O482="Casi Seguro",5,IF('EVALUACIÓN 22'!O482="Probable",4,IF('EVALUACIÓN 22'!O482="Posible",3,IF('EVALUACIÓN 22'!O482="Improbable",2,IF('EVALUACIÓN 22'!O482="Raro",1)))))</f>
        <v>0</v>
      </c>
      <c r="V475" s="31" t="b">
        <f>IF('EVALUACIÓN 22'!P482="Severo",5,IF('EVALUACIÓN 22'!P482="Mayor",4,IF('EVALUACIÓN 22'!P482="Moderado",3,IF('EVALUACIÓN 22'!P482="Menor",2,IF('EVALUACIÓN 22'!P482="Insignificante",1)))))</f>
        <v>0</v>
      </c>
      <c r="W475" s="31" t="str">
        <f t="shared" si="31"/>
        <v>FALSOFALSO</v>
      </c>
    </row>
    <row r="476" spans="9:23" x14ac:dyDescent="0.2">
      <c r="I476" s="31" t="b">
        <f>IF('EVALUACIÓN 19-21'!I483="Casi Seguro",5,IF('EVALUACIÓN 19-21'!I483="Probable",4,IF('EVALUACIÓN 19-21'!I483="Posible",3,IF('EVALUACIÓN 19-21'!I483="Improbable",2,IF('EVALUACIÓN 19-21'!I483="Raro",1)))))</f>
        <v>0</v>
      </c>
      <c r="J476" s="31" t="b">
        <f>IF('EVALUACIÓN 19-21'!J483="Severo",5,IF('EVALUACIÓN 19-21'!J483="Mayor",4,IF('EVALUACIÓN 19-21'!J483="Moderado",3,IF('EVALUACIÓN 19-21'!J483="Menor",2,IF('EVALUACIÓN 19-21'!J483="Insignificante",1)))))</f>
        <v>0</v>
      </c>
      <c r="K476" s="31" t="str">
        <f t="shared" si="28"/>
        <v>FALSOFALSO</v>
      </c>
      <c r="L476" s="32"/>
      <c r="M476" s="31" t="b">
        <f>IF('EVALUACIÓN 19-21'!P483="Casi Seguro",5,IF('EVALUACIÓN 19-21'!P483="Probable",4,IF('EVALUACIÓN 19-21'!P483="Posible",3,IF('EVALUACIÓN 19-21'!P483="Improbable",2,IF('EVALUACIÓN 19-21'!P483="Raro",1)))))</f>
        <v>0</v>
      </c>
      <c r="N476" s="31" t="b">
        <f>IF('EVALUACIÓN 19-21'!Q483="Severo",5,IF('EVALUACIÓN 19-21'!Q483="Mayor",4,IF('EVALUACIÓN 19-21'!Q483="Moderado",3,IF('EVALUACIÓN 19-21'!Q483="Menor",2,IF('EVALUACIÓN 19-21'!Q483="Insignificante",1)))))</f>
        <v>0</v>
      </c>
      <c r="O476" s="31" t="str">
        <f t="shared" si="29"/>
        <v>FALSOFALSO</v>
      </c>
      <c r="Q476" s="31" t="b">
        <f>IF('EVALUACIÓN 19-21'!W483="Casi Seguro",5,IF('EVALUACIÓN 19-21'!W483="Probable",4,IF('EVALUACIÓN 19-21'!W483="Posible",3,IF('EVALUACIÓN 19-21'!W483="Improbable",2,IF('EVALUACIÓN 19-21'!W483="Raro",1)))))</f>
        <v>0</v>
      </c>
      <c r="R476" s="31" t="b">
        <f>IF('EVALUACIÓN 19-21'!X483="Severo",5,IF('EVALUACIÓN 19-21'!X483="Mayor",4,IF('EVALUACIÓN 19-21'!X483="Moderado",3,IF('EVALUACIÓN 19-21'!X483="Menor",2,IF('EVALUACIÓN 19-21'!X483="Insignificante",1)))))</f>
        <v>0</v>
      </c>
      <c r="S476" s="31" t="str">
        <f t="shared" si="30"/>
        <v>FALSOFALSO</v>
      </c>
      <c r="U476" s="31" t="b">
        <f>IF('EVALUACIÓN 22'!O483="Casi Seguro",5,IF('EVALUACIÓN 22'!O483="Probable",4,IF('EVALUACIÓN 22'!O483="Posible",3,IF('EVALUACIÓN 22'!O483="Improbable",2,IF('EVALUACIÓN 22'!O483="Raro",1)))))</f>
        <v>0</v>
      </c>
      <c r="V476" s="31" t="b">
        <f>IF('EVALUACIÓN 22'!P483="Severo",5,IF('EVALUACIÓN 22'!P483="Mayor",4,IF('EVALUACIÓN 22'!P483="Moderado",3,IF('EVALUACIÓN 22'!P483="Menor",2,IF('EVALUACIÓN 22'!P483="Insignificante",1)))))</f>
        <v>0</v>
      </c>
      <c r="W476" s="31" t="str">
        <f t="shared" si="31"/>
        <v>FALSOFALSO</v>
      </c>
    </row>
    <row r="477" spans="9:23" x14ac:dyDescent="0.2">
      <c r="I477" s="31" t="b">
        <f>IF('EVALUACIÓN 19-21'!I484="Casi Seguro",5,IF('EVALUACIÓN 19-21'!I484="Probable",4,IF('EVALUACIÓN 19-21'!I484="Posible",3,IF('EVALUACIÓN 19-21'!I484="Improbable",2,IF('EVALUACIÓN 19-21'!I484="Raro",1)))))</f>
        <v>0</v>
      </c>
      <c r="J477" s="31" t="b">
        <f>IF('EVALUACIÓN 19-21'!J484="Severo",5,IF('EVALUACIÓN 19-21'!J484="Mayor",4,IF('EVALUACIÓN 19-21'!J484="Moderado",3,IF('EVALUACIÓN 19-21'!J484="Menor",2,IF('EVALUACIÓN 19-21'!J484="Insignificante",1)))))</f>
        <v>0</v>
      </c>
      <c r="K477" s="31" t="str">
        <f t="shared" si="28"/>
        <v>FALSOFALSO</v>
      </c>
      <c r="L477" s="32"/>
      <c r="M477" s="31" t="b">
        <f>IF('EVALUACIÓN 19-21'!P484="Casi Seguro",5,IF('EVALUACIÓN 19-21'!P484="Probable",4,IF('EVALUACIÓN 19-21'!P484="Posible",3,IF('EVALUACIÓN 19-21'!P484="Improbable",2,IF('EVALUACIÓN 19-21'!P484="Raro",1)))))</f>
        <v>0</v>
      </c>
      <c r="N477" s="31" t="b">
        <f>IF('EVALUACIÓN 19-21'!Q484="Severo",5,IF('EVALUACIÓN 19-21'!Q484="Mayor",4,IF('EVALUACIÓN 19-21'!Q484="Moderado",3,IF('EVALUACIÓN 19-21'!Q484="Menor",2,IF('EVALUACIÓN 19-21'!Q484="Insignificante",1)))))</f>
        <v>0</v>
      </c>
      <c r="O477" s="31" t="str">
        <f t="shared" si="29"/>
        <v>FALSOFALSO</v>
      </c>
      <c r="Q477" s="31" t="b">
        <f>IF('EVALUACIÓN 19-21'!W484="Casi Seguro",5,IF('EVALUACIÓN 19-21'!W484="Probable",4,IF('EVALUACIÓN 19-21'!W484="Posible",3,IF('EVALUACIÓN 19-21'!W484="Improbable",2,IF('EVALUACIÓN 19-21'!W484="Raro",1)))))</f>
        <v>0</v>
      </c>
      <c r="R477" s="31" t="b">
        <f>IF('EVALUACIÓN 19-21'!X484="Severo",5,IF('EVALUACIÓN 19-21'!X484="Mayor",4,IF('EVALUACIÓN 19-21'!X484="Moderado",3,IF('EVALUACIÓN 19-21'!X484="Menor",2,IF('EVALUACIÓN 19-21'!X484="Insignificante",1)))))</f>
        <v>0</v>
      </c>
      <c r="S477" s="31" t="str">
        <f t="shared" si="30"/>
        <v>FALSOFALSO</v>
      </c>
      <c r="U477" s="31" t="b">
        <f>IF('EVALUACIÓN 22'!O484="Casi Seguro",5,IF('EVALUACIÓN 22'!O484="Probable",4,IF('EVALUACIÓN 22'!O484="Posible",3,IF('EVALUACIÓN 22'!O484="Improbable",2,IF('EVALUACIÓN 22'!O484="Raro",1)))))</f>
        <v>0</v>
      </c>
      <c r="V477" s="31" t="b">
        <f>IF('EVALUACIÓN 22'!P484="Severo",5,IF('EVALUACIÓN 22'!P484="Mayor",4,IF('EVALUACIÓN 22'!P484="Moderado",3,IF('EVALUACIÓN 22'!P484="Menor",2,IF('EVALUACIÓN 22'!P484="Insignificante",1)))))</f>
        <v>0</v>
      </c>
      <c r="W477" s="31" t="str">
        <f t="shared" si="31"/>
        <v>FALSOFALSO</v>
      </c>
    </row>
    <row r="478" spans="9:23" x14ac:dyDescent="0.2">
      <c r="I478" s="31" t="b">
        <f>IF('EVALUACIÓN 19-21'!I485="Casi Seguro",5,IF('EVALUACIÓN 19-21'!I485="Probable",4,IF('EVALUACIÓN 19-21'!I485="Posible",3,IF('EVALUACIÓN 19-21'!I485="Improbable",2,IF('EVALUACIÓN 19-21'!I485="Raro",1)))))</f>
        <v>0</v>
      </c>
      <c r="J478" s="31" t="b">
        <f>IF('EVALUACIÓN 19-21'!J485="Severo",5,IF('EVALUACIÓN 19-21'!J485="Mayor",4,IF('EVALUACIÓN 19-21'!J485="Moderado",3,IF('EVALUACIÓN 19-21'!J485="Menor",2,IF('EVALUACIÓN 19-21'!J485="Insignificante",1)))))</f>
        <v>0</v>
      </c>
      <c r="K478" s="31" t="str">
        <f t="shared" si="28"/>
        <v>FALSOFALSO</v>
      </c>
      <c r="L478" s="32"/>
      <c r="M478" s="31" t="b">
        <f>IF('EVALUACIÓN 19-21'!P485="Casi Seguro",5,IF('EVALUACIÓN 19-21'!P485="Probable",4,IF('EVALUACIÓN 19-21'!P485="Posible",3,IF('EVALUACIÓN 19-21'!P485="Improbable",2,IF('EVALUACIÓN 19-21'!P485="Raro",1)))))</f>
        <v>0</v>
      </c>
      <c r="N478" s="31" t="b">
        <f>IF('EVALUACIÓN 19-21'!Q485="Severo",5,IF('EVALUACIÓN 19-21'!Q485="Mayor",4,IF('EVALUACIÓN 19-21'!Q485="Moderado",3,IF('EVALUACIÓN 19-21'!Q485="Menor",2,IF('EVALUACIÓN 19-21'!Q485="Insignificante",1)))))</f>
        <v>0</v>
      </c>
      <c r="O478" s="31" t="str">
        <f t="shared" si="29"/>
        <v>FALSOFALSO</v>
      </c>
      <c r="Q478" s="31" t="b">
        <f>IF('EVALUACIÓN 19-21'!W485="Casi Seguro",5,IF('EVALUACIÓN 19-21'!W485="Probable",4,IF('EVALUACIÓN 19-21'!W485="Posible",3,IF('EVALUACIÓN 19-21'!W485="Improbable",2,IF('EVALUACIÓN 19-21'!W485="Raro",1)))))</f>
        <v>0</v>
      </c>
      <c r="R478" s="31" t="b">
        <f>IF('EVALUACIÓN 19-21'!X485="Severo",5,IF('EVALUACIÓN 19-21'!X485="Mayor",4,IF('EVALUACIÓN 19-21'!X485="Moderado",3,IF('EVALUACIÓN 19-21'!X485="Menor",2,IF('EVALUACIÓN 19-21'!X485="Insignificante",1)))))</f>
        <v>0</v>
      </c>
      <c r="S478" s="31" t="str">
        <f t="shared" si="30"/>
        <v>FALSOFALSO</v>
      </c>
      <c r="U478" s="31" t="b">
        <f>IF('EVALUACIÓN 22'!O485="Casi Seguro",5,IF('EVALUACIÓN 22'!O485="Probable",4,IF('EVALUACIÓN 22'!O485="Posible",3,IF('EVALUACIÓN 22'!O485="Improbable",2,IF('EVALUACIÓN 22'!O485="Raro",1)))))</f>
        <v>0</v>
      </c>
      <c r="V478" s="31" t="b">
        <f>IF('EVALUACIÓN 22'!P485="Severo",5,IF('EVALUACIÓN 22'!P485="Mayor",4,IF('EVALUACIÓN 22'!P485="Moderado",3,IF('EVALUACIÓN 22'!P485="Menor",2,IF('EVALUACIÓN 22'!P485="Insignificante",1)))))</f>
        <v>0</v>
      </c>
      <c r="W478" s="31" t="str">
        <f t="shared" si="31"/>
        <v>FALSOFALSO</v>
      </c>
    </row>
    <row r="479" spans="9:23" x14ac:dyDescent="0.2">
      <c r="I479" s="31" t="b">
        <f>IF('EVALUACIÓN 19-21'!I486="Casi Seguro",5,IF('EVALUACIÓN 19-21'!I486="Probable",4,IF('EVALUACIÓN 19-21'!I486="Posible",3,IF('EVALUACIÓN 19-21'!I486="Improbable",2,IF('EVALUACIÓN 19-21'!I486="Raro",1)))))</f>
        <v>0</v>
      </c>
      <c r="J479" s="31" t="b">
        <f>IF('EVALUACIÓN 19-21'!J486="Severo",5,IF('EVALUACIÓN 19-21'!J486="Mayor",4,IF('EVALUACIÓN 19-21'!J486="Moderado",3,IF('EVALUACIÓN 19-21'!J486="Menor",2,IF('EVALUACIÓN 19-21'!J486="Insignificante",1)))))</f>
        <v>0</v>
      </c>
      <c r="K479" s="31" t="str">
        <f t="shared" si="28"/>
        <v>FALSOFALSO</v>
      </c>
      <c r="L479" s="32"/>
      <c r="M479" s="31" t="b">
        <f>IF('EVALUACIÓN 19-21'!P486="Casi Seguro",5,IF('EVALUACIÓN 19-21'!P486="Probable",4,IF('EVALUACIÓN 19-21'!P486="Posible",3,IF('EVALUACIÓN 19-21'!P486="Improbable",2,IF('EVALUACIÓN 19-21'!P486="Raro",1)))))</f>
        <v>0</v>
      </c>
      <c r="N479" s="31" t="b">
        <f>IF('EVALUACIÓN 19-21'!Q486="Severo",5,IF('EVALUACIÓN 19-21'!Q486="Mayor",4,IF('EVALUACIÓN 19-21'!Q486="Moderado",3,IF('EVALUACIÓN 19-21'!Q486="Menor",2,IF('EVALUACIÓN 19-21'!Q486="Insignificante",1)))))</f>
        <v>0</v>
      </c>
      <c r="O479" s="31" t="str">
        <f t="shared" si="29"/>
        <v>FALSOFALSO</v>
      </c>
      <c r="Q479" s="31" t="b">
        <f>IF('EVALUACIÓN 19-21'!W486="Casi Seguro",5,IF('EVALUACIÓN 19-21'!W486="Probable",4,IF('EVALUACIÓN 19-21'!W486="Posible",3,IF('EVALUACIÓN 19-21'!W486="Improbable",2,IF('EVALUACIÓN 19-21'!W486="Raro",1)))))</f>
        <v>0</v>
      </c>
      <c r="R479" s="31" t="b">
        <f>IF('EVALUACIÓN 19-21'!X486="Severo",5,IF('EVALUACIÓN 19-21'!X486="Mayor",4,IF('EVALUACIÓN 19-21'!X486="Moderado",3,IF('EVALUACIÓN 19-21'!X486="Menor",2,IF('EVALUACIÓN 19-21'!X486="Insignificante",1)))))</f>
        <v>0</v>
      </c>
      <c r="S479" s="31" t="str">
        <f t="shared" si="30"/>
        <v>FALSOFALSO</v>
      </c>
      <c r="U479" s="31" t="b">
        <f>IF('EVALUACIÓN 22'!O486="Casi Seguro",5,IF('EVALUACIÓN 22'!O486="Probable",4,IF('EVALUACIÓN 22'!O486="Posible",3,IF('EVALUACIÓN 22'!O486="Improbable",2,IF('EVALUACIÓN 22'!O486="Raro",1)))))</f>
        <v>0</v>
      </c>
      <c r="V479" s="31" t="b">
        <f>IF('EVALUACIÓN 22'!P486="Severo",5,IF('EVALUACIÓN 22'!P486="Mayor",4,IF('EVALUACIÓN 22'!P486="Moderado",3,IF('EVALUACIÓN 22'!P486="Menor",2,IF('EVALUACIÓN 22'!P486="Insignificante",1)))))</f>
        <v>0</v>
      </c>
      <c r="W479" s="31" t="str">
        <f t="shared" si="31"/>
        <v>FALSOFALSO</v>
      </c>
    </row>
    <row r="480" spans="9:23" x14ac:dyDescent="0.2">
      <c r="I480" s="31" t="b">
        <f>IF('EVALUACIÓN 19-21'!I487="Casi Seguro",5,IF('EVALUACIÓN 19-21'!I487="Probable",4,IF('EVALUACIÓN 19-21'!I487="Posible",3,IF('EVALUACIÓN 19-21'!I487="Improbable",2,IF('EVALUACIÓN 19-21'!I487="Raro",1)))))</f>
        <v>0</v>
      </c>
      <c r="J480" s="31" t="b">
        <f>IF('EVALUACIÓN 19-21'!J487="Severo",5,IF('EVALUACIÓN 19-21'!J487="Mayor",4,IF('EVALUACIÓN 19-21'!J487="Moderado",3,IF('EVALUACIÓN 19-21'!J487="Menor",2,IF('EVALUACIÓN 19-21'!J487="Insignificante",1)))))</f>
        <v>0</v>
      </c>
      <c r="K480" s="31" t="str">
        <f t="shared" si="28"/>
        <v>FALSOFALSO</v>
      </c>
      <c r="L480" s="32"/>
      <c r="M480" s="31" t="b">
        <f>IF('EVALUACIÓN 19-21'!P487="Casi Seguro",5,IF('EVALUACIÓN 19-21'!P487="Probable",4,IF('EVALUACIÓN 19-21'!P487="Posible",3,IF('EVALUACIÓN 19-21'!P487="Improbable",2,IF('EVALUACIÓN 19-21'!P487="Raro",1)))))</f>
        <v>0</v>
      </c>
      <c r="N480" s="31" t="b">
        <f>IF('EVALUACIÓN 19-21'!Q487="Severo",5,IF('EVALUACIÓN 19-21'!Q487="Mayor",4,IF('EVALUACIÓN 19-21'!Q487="Moderado",3,IF('EVALUACIÓN 19-21'!Q487="Menor",2,IF('EVALUACIÓN 19-21'!Q487="Insignificante",1)))))</f>
        <v>0</v>
      </c>
      <c r="O480" s="31" t="str">
        <f t="shared" si="29"/>
        <v>FALSOFALSO</v>
      </c>
      <c r="Q480" s="31" t="b">
        <f>IF('EVALUACIÓN 19-21'!W487="Casi Seguro",5,IF('EVALUACIÓN 19-21'!W487="Probable",4,IF('EVALUACIÓN 19-21'!W487="Posible",3,IF('EVALUACIÓN 19-21'!W487="Improbable",2,IF('EVALUACIÓN 19-21'!W487="Raro",1)))))</f>
        <v>0</v>
      </c>
      <c r="R480" s="31" t="b">
        <f>IF('EVALUACIÓN 19-21'!X487="Severo",5,IF('EVALUACIÓN 19-21'!X487="Mayor",4,IF('EVALUACIÓN 19-21'!X487="Moderado",3,IF('EVALUACIÓN 19-21'!X487="Menor",2,IF('EVALUACIÓN 19-21'!X487="Insignificante",1)))))</f>
        <v>0</v>
      </c>
      <c r="S480" s="31" t="str">
        <f t="shared" si="30"/>
        <v>FALSOFALSO</v>
      </c>
      <c r="U480" s="31" t="b">
        <f>IF('EVALUACIÓN 22'!O487="Casi Seguro",5,IF('EVALUACIÓN 22'!O487="Probable",4,IF('EVALUACIÓN 22'!O487="Posible",3,IF('EVALUACIÓN 22'!O487="Improbable",2,IF('EVALUACIÓN 22'!O487="Raro",1)))))</f>
        <v>0</v>
      </c>
      <c r="V480" s="31" t="b">
        <f>IF('EVALUACIÓN 22'!P487="Severo",5,IF('EVALUACIÓN 22'!P487="Mayor",4,IF('EVALUACIÓN 22'!P487="Moderado",3,IF('EVALUACIÓN 22'!P487="Menor",2,IF('EVALUACIÓN 22'!P487="Insignificante",1)))))</f>
        <v>0</v>
      </c>
      <c r="W480" s="31" t="str">
        <f t="shared" si="31"/>
        <v>FALSOFALSO</v>
      </c>
    </row>
    <row r="481" spans="9:23" x14ac:dyDescent="0.2">
      <c r="I481" s="31" t="b">
        <f>IF('EVALUACIÓN 19-21'!I488="Casi Seguro",5,IF('EVALUACIÓN 19-21'!I488="Probable",4,IF('EVALUACIÓN 19-21'!I488="Posible",3,IF('EVALUACIÓN 19-21'!I488="Improbable",2,IF('EVALUACIÓN 19-21'!I488="Raro",1)))))</f>
        <v>0</v>
      </c>
      <c r="J481" s="31" t="b">
        <f>IF('EVALUACIÓN 19-21'!J488="Severo",5,IF('EVALUACIÓN 19-21'!J488="Mayor",4,IF('EVALUACIÓN 19-21'!J488="Moderado",3,IF('EVALUACIÓN 19-21'!J488="Menor",2,IF('EVALUACIÓN 19-21'!J488="Insignificante",1)))))</f>
        <v>0</v>
      </c>
      <c r="K481" s="31" t="str">
        <f t="shared" si="28"/>
        <v>FALSOFALSO</v>
      </c>
      <c r="L481" s="32"/>
      <c r="M481" s="31" t="b">
        <f>IF('EVALUACIÓN 19-21'!P488="Casi Seguro",5,IF('EVALUACIÓN 19-21'!P488="Probable",4,IF('EVALUACIÓN 19-21'!P488="Posible",3,IF('EVALUACIÓN 19-21'!P488="Improbable",2,IF('EVALUACIÓN 19-21'!P488="Raro",1)))))</f>
        <v>0</v>
      </c>
      <c r="N481" s="31" t="b">
        <f>IF('EVALUACIÓN 19-21'!Q488="Severo",5,IF('EVALUACIÓN 19-21'!Q488="Mayor",4,IF('EVALUACIÓN 19-21'!Q488="Moderado",3,IF('EVALUACIÓN 19-21'!Q488="Menor",2,IF('EVALUACIÓN 19-21'!Q488="Insignificante",1)))))</f>
        <v>0</v>
      </c>
      <c r="O481" s="31" t="str">
        <f t="shared" si="29"/>
        <v>FALSOFALSO</v>
      </c>
      <c r="Q481" s="31" t="b">
        <f>IF('EVALUACIÓN 19-21'!W488="Casi Seguro",5,IF('EVALUACIÓN 19-21'!W488="Probable",4,IF('EVALUACIÓN 19-21'!W488="Posible",3,IF('EVALUACIÓN 19-21'!W488="Improbable",2,IF('EVALUACIÓN 19-21'!W488="Raro",1)))))</f>
        <v>0</v>
      </c>
      <c r="R481" s="31" t="b">
        <f>IF('EVALUACIÓN 19-21'!X488="Severo",5,IF('EVALUACIÓN 19-21'!X488="Mayor",4,IF('EVALUACIÓN 19-21'!X488="Moderado",3,IF('EVALUACIÓN 19-21'!X488="Menor",2,IF('EVALUACIÓN 19-21'!X488="Insignificante",1)))))</f>
        <v>0</v>
      </c>
      <c r="S481" s="31" t="str">
        <f t="shared" si="30"/>
        <v>FALSOFALSO</v>
      </c>
      <c r="U481" s="31" t="b">
        <f>IF('EVALUACIÓN 22'!O488="Casi Seguro",5,IF('EVALUACIÓN 22'!O488="Probable",4,IF('EVALUACIÓN 22'!O488="Posible",3,IF('EVALUACIÓN 22'!O488="Improbable",2,IF('EVALUACIÓN 22'!O488="Raro",1)))))</f>
        <v>0</v>
      </c>
      <c r="V481" s="31" t="b">
        <f>IF('EVALUACIÓN 22'!P488="Severo",5,IF('EVALUACIÓN 22'!P488="Mayor",4,IF('EVALUACIÓN 22'!P488="Moderado",3,IF('EVALUACIÓN 22'!P488="Menor",2,IF('EVALUACIÓN 22'!P488="Insignificante",1)))))</f>
        <v>0</v>
      </c>
      <c r="W481" s="31" t="str">
        <f t="shared" si="31"/>
        <v>FALSOFALSO</v>
      </c>
    </row>
    <row r="482" spans="9:23" x14ac:dyDescent="0.2">
      <c r="I482" s="31" t="b">
        <f>IF('EVALUACIÓN 19-21'!I489="Casi Seguro",5,IF('EVALUACIÓN 19-21'!I489="Probable",4,IF('EVALUACIÓN 19-21'!I489="Posible",3,IF('EVALUACIÓN 19-21'!I489="Improbable",2,IF('EVALUACIÓN 19-21'!I489="Raro",1)))))</f>
        <v>0</v>
      </c>
      <c r="J482" s="31" t="b">
        <f>IF('EVALUACIÓN 19-21'!J489="Severo",5,IF('EVALUACIÓN 19-21'!J489="Mayor",4,IF('EVALUACIÓN 19-21'!J489="Moderado",3,IF('EVALUACIÓN 19-21'!J489="Menor",2,IF('EVALUACIÓN 19-21'!J489="Insignificante",1)))))</f>
        <v>0</v>
      </c>
      <c r="K482" s="31" t="str">
        <f t="shared" si="28"/>
        <v>FALSOFALSO</v>
      </c>
      <c r="L482" s="32"/>
      <c r="M482" s="31" t="b">
        <f>IF('EVALUACIÓN 19-21'!P489="Casi Seguro",5,IF('EVALUACIÓN 19-21'!P489="Probable",4,IF('EVALUACIÓN 19-21'!P489="Posible",3,IF('EVALUACIÓN 19-21'!P489="Improbable",2,IF('EVALUACIÓN 19-21'!P489="Raro",1)))))</f>
        <v>0</v>
      </c>
      <c r="N482" s="31" t="b">
        <f>IF('EVALUACIÓN 19-21'!Q489="Severo",5,IF('EVALUACIÓN 19-21'!Q489="Mayor",4,IF('EVALUACIÓN 19-21'!Q489="Moderado",3,IF('EVALUACIÓN 19-21'!Q489="Menor",2,IF('EVALUACIÓN 19-21'!Q489="Insignificante",1)))))</f>
        <v>0</v>
      </c>
      <c r="O482" s="31" t="str">
        <f t="shared" si="29"/>
        <v>FALSOFALSO</v>
      </c>
      <c r="Q482" s="31" t="b">
        <f>IF('EVALUACIÓN 19-21'!W489="Casi Seguro",5,IF('EVALUACIÓN 19-21'!W489="Probable",4,IF('EVALUACIÓN 19-21'!W489="Posible",3,IF('EVALUACIÓN 19-21'!W489="Improbable",2,IF('EVALUACIÓN 19-21'!W489="Raro",1)))))</f>
        <v>0</v>
      </c>
      <c r="R482" s="31" t="b">
        <f>IF('EVALUACIÓN 19-21'!X489="Severo",5,IF('EVALUACIÓN 19-21'!X489="Mayor",4,IF('EVALUACIÓN 19-21'!X489="Moderado",3,IF('EVALUACIÓN 19-21'!X489="Menor",2,IF('EVALUACIÓN 19-21'!X489="Insignificante",1)))))</f>
        <v>0</v>
      </c>
      <c r="S482" s="31" t="str">
        <f t="shared" si="30"/>
        <v>FALSOFALSO</v>
      </c>
      <c r="U482" s="31" t="b">
        <f>IF('EVALUACIÓN 22'!O489="Casi Seguro",5,IF('EVALUACIÓN 22'!O489="Probable",4,IF('EVALUACIÓN 22'!O489="Posible",3,IF('EVALUACIÓN 22'!O489="Improbable",2,IF('EVALUACIÓN 22'!O489="Raro",1)))))</f>
        <v>0</v>
      </c>
      <c r="V482" s="31" t="b">
        <f>IF('EVALUACIÓN 22'!P489="Severo",5,IF('EVALUACIÓN 22'!P489="Mayor",4,IF('EVALUACIÓN 22'!P489="Moderado",3,IF('EVALUACIÓN 22'!P489="Menor",2,IF('EVALUACIÓN 22'!P489="Insignificante",1)))))</f>
        <v>0</v>
      </c>
      <c r="W482" s="31" t="str">
        <f t="shared" si="31"/>
        <v>FALSOFALSO</v>
      </c>
    </row>
    <row r="483" spans="9:23" x14ac:dyDescent="0.2">
      <c r="I483" s="31" t="b">
        <f>IF('EVALUACIÓN 19-21'!I490="Casi Seguro",5,IF('EVALUACIÓN 19-21'!I490="Probable",4,IF('EVALUACIÓN 19-21'!I490="Posible",3,IF('EVALUACIÓN 19-21'!I490="Improbable",2,IF('EVALUACIÓN 19-21'!I490="Raro",1)))))</f>
        <v>0</v>
      </c>
      <c r="J483" s="31" t="b">
        <f>IF('EVALUACIÓN 19-21'!J490="Severo",5,IF('EVALUACIÓN 19-21'!J490="Mayor",4,IF('EVALUACIÓN 19-21'!J490="Moderado",3,IF('EVALUACIÓN 19-21'!J490="Menor",2,IF('EVALUACIÓN 19-21'!J490="Insignificante",1)))))</f>
        <v>0</v>
      </c>
      <c r="K483" s="31" t="str">
        <f t="shared" si="28"/>
        <v>FALSOFALSO</v>
      </c>
      <c r="L483" s="32"/>
      <c r="M483" s="31" t="b">
        <f>IF('EVALUACIÓN 19-21'!P490="Casi Seguro",5,IF('EVALUACIÓN 19-21'!P490="Probable",4,IF('EVALUACIÓN 19-21'!P490="Posible",3,IF('EVALUACIÓN 19-21'!P490="Improbable",2,IF('EVALUACIÓN 19-21'!P490="Raro",1)))))</f>
        <v>0</v>
      </c>
      <c r="N483" s="31" t="b">
        <f>IF('EVALUACIÓN 19-21'!Q490="Severo",5,IF('EVALUACIÓN 19-21'!Q490="Mayor",4,IF('EVALUACIÓN 19-21'!Q490="Moderado",3,IF('EVALUACIÓN 19-21'!Q490="Menor",2,IF('EVALUACIÓN 19-21'!Q490="Insignificante",1)))))</f>
        <v>0</v>
      </c>
      <c r="O483" s="31" t="str">
        <f t="shared" si="29"/>
        <v>FALSOFALSO</v>
      </c>
      <c r="Q483" s="31" t="b">
        <f>IF('EVALUACIÓN 19-21'!W490="Casi Seguro",5,IF('EVALUACIÓN 19-21'!W490="Probable",4,IF('EVALUACIÓN 19-21'!W490="Posible",3,IF('EVALUACIÓN 19-21'!W490="Improbable",2,IF('EVALUACIÓN 19-21'!W490="Raro",1)))))</f>
        <v>0</v>
      </c>
      <c r="R483" s="31" t="b">
        <f>IF('EVALUACIÓN 19-21'!X490="Severo",5,IF('EVALUACIÓN 19-21'!X490="Mayor",4,IF('EVALUACIÓN 19-21'!X490="Moderado",3,IF('EVALUACIÓN 19-21'!X490="Menor",2,IF('EVALUACIÓN 19-21'!X490="Insignificante",1)))))</f>
        <v>0</v>
      </c>
      <c r="S483" s="31" t="str">
        <f t="shared" si="30"/>
        <v>FALSOFALSO</v>
      </c>
      <c r="U483" s="31" t="b">
        <f>IF('EVALUACIÓN 22'!O490="Casi Seguro",5,IF('EVALUACIÓN 22'!O490="Probable",4,IF('EVALUACIÓN 22'!O490="Posible",3,IF('EVALUACIÓN 22'!O490="Improbable",2,IF('EVALUACIÓN 22'!O490="Raro",1)))))</f>
        <v>0</v>
      </c>
      <c r="V483" s="31" t="b">
        <f>IF('EVALUACIÓN 22'!P490="Severo",5,IF('EVALUACIÓN 22'!P490="Mayor",4,IF('EVALUACIÓN 22'!P490="Moderado",3,IF('EVALUACIÓN 22'!P490="Menor",2,IF('EVALUACIÓN 22'!P490="Insignificante",1)))))</f>
        <v>0</v>
      </c>
      <c r="W483" s="31" t="str">
        <f t="shared" si="31"/>
        <v>FALSOFALSO</v>
      </c>
    </row>
    <row r="484" spans="9:23" x14ac:dyDescent="0.2">
      <c r="I484" s="31" t="b">
        <f>IF('EVALUACIÓN 19-21'!I491="Casi Seguro",5,IF('EVALUACIÓN 19-21'!I491="Probable",4,IF('EVALUACIÓN 19-21'!I491="Posible",3,IF('EVALUACIÓN 19-21'!I491="Improbable",2,IF('EVALUACIÓN 19-21'!I491="Raro",1)))))</f>
        <v>0</v>
      </c>
      <c r="J484" s="31" t="b">
        <f>IF('EVALUACIÓN 19-21'!J491="Severo",5,IF('EVALUACIÓN 19-21'!J491="Mayor",4,IF('EVALUACIÓN 19-21'!J491="Moderado",3,IF('EVALUACIÓN 19-21'!J491="Menor",2,IF('EVALUACIÓN 19-21'!J491="Insignificante",1)))))</f>
        <v>0</v>
      </c>
      <c r="K484" s="31" t="str">
        <f t="shared" si="28"/>
        <v>FALSOFALSO</v>
      </c>
      <c r="L484" s="32"/>
      <c r="M484" s="31" t="b">
        <f>IF('EVALUACIÓN 19-21'!P491="Casi Seguro",5,IF('EVALUACIÓN 19-21'!P491="Probable",4,IF('EVALUACIÓN 19-21'!P491="Posible",3,IF('EVALUACIÓN 19-21'!P491="Improbable",2,IF('EVALUACIÓN 19-21'!P491="Raro",1)))))</f>
        <v>0</v>
      </c>
      <c r="N484" s="31" t="b">
        <f>IF('EVALUACIÓN 19-21'!Q491="Severo",5,IF('EVALUACIÓN 19-21'!Q491="Mayor",4,IF('EVALUACIÓN 19-21'!Q491="Moderado",3,IF('EVALUACIÓN 19-21'!Q491="Menor",2,IF('EVALUACIÓN 19-21'!Q491="Insignificante",1)))))</f>
        <v>0</v>
      </c>
      <c r="O484" s="31" t="str">
        <f t="shared" si="29"/>
        <v>FALSOFALSO</v>
      </c>
      <c r="Q484" s="31" t="b">
        <f>IF('EVALUACIÓN 19-21'!W491="Casi Seguro",5,IF('EVALUACIÓN 19-21'!W491="Probable",4,IF('EVALUACIÓN 19-21'!W491="Posible",3,IF('EVALUACIÓN 19-21'!W491="Improbable",2,IF('EVALUACIÓN 19-21'!W491="Raro",1)))))</f>
        <v>0</v>
      </c>
      <c r="R484" s="31" t="b">
        <f>IF('EVALUACIÓN 19-21'!X491="Severo",5,IF('EVALUACIÓN 19-21'!X491="Mayor",4,IF('EVALUACIÓN 19-21'!X491="Moderado",3,IF('EVALUACIÓN 19-21'!X491="Menor",2,IF('EVALUACIÓN 19-21'!X491="Insignificante",1)))))</f>
        <v>0</v>
      </c>
      <c r="S484" s="31" t="str">
        <f t="shared" si="30"/>
        <v>FALSOFALSO</v>
      </c>
      <c r="U484" s="31" t="b">
        <f>IF('EVALUACIÓN 22'!O491="Casi Seguro",5,IF('EVALUACIÓN 22'!O491="Probable",4,IF('EVALUACIÓN 22'!O491="Posible",3,IF('EVALUACIÓN 22'!O491="Improbable",2,IF('EVALUACIÓN 22'!O491="Raro",1)))))</f>
        <v>0</v>
      </c>
      <c r="V484" s="31" t="b">
        <f>IF('EVALUACIÓN 22'!P491="Severo",5,IF('EVALUACIÓN 22'!P491="Mayor",4,IF('EVALUACIÓN 22'!P491="Moderado",3,IF('EVALUACIÓN 22'!P491="Menor",2,IF('EVALUACIÓN 22'!P491="Insignificante",1)))))</f>
        <v>0</v>
      </c>
      <c r="W484" s="31" t="str">
        <f t="shared" si="31"/>
        <v>FALSOFALSO</v>
      </c>
    </row>
    <row r="485" spans="9:23" x14ac:dyDescent="0.2">
      <c r="I485" s="31" t="b">
        <f>IF('EVALUACIÓN 19-21'!I492="Casi Seguro",5,IF('EVALUACIÓN 19-21'!I492="Probable",4,IF('EVALUACIÓN 19-21'!I492="Posible",3,IF('EVALUACIÓN 19-21'!I492="Improbable",2,IF('EVALUACIÓN 19-21'!I492="Raro",1)))))</f>
        <v>0</v>
      </c>
      <c r="J485" s="31" t="b">
        <f>IF('EVALUACIÓN 19-21'!J492="Severo",5,IF('EVALUACIÓN 19-21'!J492="Mayor",4,IF('EVALUACIÓN 19-21'!J492="Moderado",3,IF('EVALUACIÓN 19-21'!J492="Menor",2,IF('EVALUACIÓN 19-21'!J492="Insignificante",1)))))</f>
        <v>0</v>
      </c>
      <c r="K485" s="31" t="str">
        <f t="shared" si="28"/>
        <v>FALSOFALSO</v>
      </c>
      <c r="L485" s="32"/>
      <c r="M485" s="31" t="b">
        <f>IF('EVALUACIÓN 19-21'!P492="Casi Seguro",5,IF('EVALUACIÓN 19-21'!P492="Probable",4,IF('EVALUACIÓN 19-21'!P492="Posible",3,IF('EVALUACIÓN 19-21'!P492="Improbable",2,IF('EVALUACIÓN 19-21'!P492="Raro",1)))))</f>
        <v>0</v>
      </c>
      <c r="N485" s="31" t="b">
        <f>IF('EVALUACIÓN 19-21'!Q492="Severo",5,IF('EVALUACIÓN 19-21'!Q492="Mayor",4,IF('EVALUACIÓN 19-21'!Q492="Moderado",3,IF('EVALUACIÓN 19-21'!Q492="Menor",2,IF('EVALUACIÓN 19-21'!Q492="Insignificante",1)))))</f>
        <v>0</v>
      </c>
      <c r="O485" s="31" t="str">
        <f t="shared" si="29"/>
        <v>FALSOFALSO</v>
      </c>
      <c r="Q485" s="31" t="b">
        <f>IF('EVALUACIÓN 19-21'!W492="Casi Seguro",5,IF('EVALUACIÓN 19-21'!W492="Probable",4,IF('EVALUACIÓN 19-21'!W492="Posible",3,IF('EVALUACIÓN 19-21'!W492="Improbable",2,IF('EVALUACIÓN 19-21'!W492="Raro",1)))))</f>
        <v>0</v>
      </c>
      <c r="R485" s="31" t="b">
        <f>IF('EVALUACIÓN 19-21'!X492="Severo",5,IF('EVALUACIÓN 19-21'!X492="Mayor",4,IF('EVALUACIÓN 19-21'!X492="Moderado",3,IF('EVALUACIÓN 19-21'!X492="Menor",2,IF('EVALUACIÓN 19-21'!X492="Insignificante",1)))))</f>
        <v>0</v>
      </c>
      <c r="S485" s="31" t="str">
        <f t="shared" si="30"/>
        <v>FALSOFALSO</v>
      </c>
      <c r="U485" s="31" t="b">
        <f>IF('EVALUACIÓN 22'!O492="Casi Seguro",5,IF('EVALUACIÓN 22'!O492="Probable",4,IF('EVALUACIÓN 22'!O492="Posible",3,IF('EVALUACIÓN 22'!O492="Improbable",2,IF('EVALUACIÓN 22'!O492="Raro",1)))))</f>
        <v>0</v>
      </c>
      <c r="V485" s="31" t="b">
        <f>IF('EVALUACIÓN 22'!P492="Severo",5,IF('EVALUACIÓN 22'!P492="Mayor",4,IF('EVALUACIÓN 22'!P492="Moderado",3,IF('EVALUACIÓN 22'!P492="Menor",2,IF('EVALUACIÓN 22'!P492="Insignificante",1)))))</f>
        <v>0</v>
      </c>
      <c r="W485" s="31" t="str">
        <f t="shared" si="31"/>
        <v>FALSOFALSO</v>
      </c>
    </row>
    <row r="486" spans="9:23" x14ac:dyDescent="0.2">
      <c r="I486" s="31" t="b">
        <f>IF('EVALUACIÓN 19-21'!I493="Casi Seguro",5,IF('EVALUACIÓN 19-21'!I493="Probable",4,IF('EVALUACIÓN 19-21'!I493="Posible",3,IF('EVALUACIÓN 19-21'!I493="Improbable",2,IF('EVALUACIÓN 19-21'!I493="Raro",1)))))</f>
        <v>0</v>
      </c>
      <c r="J486" s="31" t="b">
        <f>IF('EVALUACIÓN 19-21'!J493="Severo",5,IF('EVALUACIÓN 19-21'!J493="Mayor",4,IF('EVALUACIÓN 19-21'!J493="Moderado",3,IF('EVALUACIÓN 19-21'!J493="Menor",2,IF('EVALUACIÓN 19-21'!J493="Insignificante",1)))))</f>
        <v>0</v>
      </c>
      <c r="K486" s="31" t="str">
        <f t="shared" si="28"/>
        <v>FALSOFALSO</v>
      </c>
      <c r="L486" s="32"/>
      <c r="M486" s="31" t="b">
        <f>IF('EVALUACIÓN 19-21'!P493="Casi Seguro",5,IF('EVALUACIÓN 19-21'!P493="Probable",4,IF('EVALUACIÓN 19-21'!P493="Posible",3,IF('EVALUACIÓN 19-21'!P493="Improbable",2,IF('EVALUACIÓN 19-21'!P493="Raro",1)))))</f>
        <v>0</v>
      </c>
      <c r="N486" s="31" t="b">
        <f>IF('EVALUACIÓN 19-21'!Q493="Severo",5,IF('EVALUACIÓN 19-21'!Q493="Mayor",4,IF('EVALUACIÓN 19-21'!Q493="Moderado",3,IF('EVALUACIÓN 19-21'!Q493="Menor",2,IF('EVALUACIÓN 19-21'!Q493="Insignificante",1)))))</f>
        <v>0</v>
      </c>
      <c r="O486" s="31" t="str">
        <f t="shared" si="29"/>
        <v>FALSOFALSO</v>
      </c>
      <c r="Q486" s="31" t="b">
        <f>IF('EVALUACIÓN 19-21'!W493="Casi Seguro",5,IF('EVALUACIÓN 19-21'!W493="Probable",4,IF('EVALUACIÓN 19-21'!W493="Posible",3,IF('EVALUACIÓN 19-21'!W493="Improbable",2,IF('EVALUACIÓN 19-21'!W493="Raro",1)))))</f>
        <v>0</v>
      </c>
      <c r="R486" s="31" t="b">
        <f>IF('EVALUACIÓN 19-21'!X493="Severo",5,IF('EVALUACIÓN 19-21'!X493="Mayor",4,IF('EVALUACIÓN 19-21'!X493="Moderado",3,IF('EVALUACIÓN 19-21'!X493="Menor",2,IF('EVALUACIÓN 19-21'!X493="Insignificante",1)))))</f>
        <v>0</v>
      </c>
      <c r="S486" s="31" t="str">
        <f t="shared" si="30"/>
        <v>FALSOFALSO</v>
      </c>
      <c r="U486" s="31" t="b">
        <f>IF('EVALUACIÓN 22'!O493="Casi Seguro",5,IF('EVALUACIÓN 22'!O493="Probable",4,IF('EVALUACIÓN 22'!O493="Posible",3,IF('EVALUACIÓN 22'!O493="Improbable",2,IF('EVALUACIÓN 22'!O493="Raro",1)))))</f>
        <v>0</v>
      </c>
      <c r="V486" s="31" t="b">
        <f>IF('EVALUACIÓN 22'!P493="Severo",5,IF('EVALUACIÓN 22'!P493="Mayor",4,IF('EVALUACIÓN 22'!P493="Moderado",3,IF('EVALUACIÓN 22'!P493="Menor",2,IF('EVALUACIÓN 22'!P493="Insignificante",1)))))</f>
        <v>0</v>
      </c>
      <c r="W486" s="31" t="str">
        <f t="shared" si="31"/>
        <v>FALSOFALSO</v>
      </c>
    </row>
    <row r="487" spans="9:23" x14ac:dyDescent="0.2">
      <c r="I487" s="31" t="b">
        <f>IF('EVALUACIÓN 19-21'!I494="Casi Seguro",5,IF('EVALUACIÓN 19-21'!I494="Probable",4,IF('EVALUACIÓN 19-21'!I494="Posible",3,IF('EVALUACIÓN 19-21'!I494="Improbable",2,IF('EVALUACIÓN 19-21'!I494="Raro",1)))))</f>
        <v>0</v>
      </c>
      <c r="J487" s="31" t="b">
        <f>IF('EVALUACIÓN 19-21'!J494="Severo",5,IF('EVALUACIÓN 19-21'!J494="Mayor",4,IF('EVALUACIÓN 19-21'!J494="Moderado",3,IF('EVALUACIÓN 19-21'!J494="Menor",2,IF('EVALUACIÓN 19-21'!J494="Insignificante",1)))))</f>
        <v>0</v>
      </c>
      <c r="K487" s="31" t="str">
        <f t="shared" si="28"/>
        <v>FALSOFALSO</v>
      </c>
      <c r="L487" s="32"/>
      <c r="M487" s="31" t="b">
        <f>IF('EVALUACIÓN 19-21'!P494="Casi Seguro",5,IF('EVALUACIÓN 19-21'!P494="Probable",4,IF('EVALUACIÓN 19-21'!P494="Posible",3,IF('EVALUACIÓN 19-21'!P494="Improbable",2,IF('EVALUACIÓN 19-21'!P494="Raro",1)))))</f>
        <v>0</v>
      </c>
      <c r="N487" s="31" t="b">
        <f>IF('EVALUACIÓN 19-21'!Q494="Severo",5,IF('EVALUACIÓN 19-21'!Q494="Mayor",4,IF('EVALUACIÓN 19-21'!Q494="Moderado",3,IF('EVALUACIÓN 19-21'!Q494="Menor",2,IF('EVALUACIÓN 19-21'!Q494="Insignificante",1)))))</f>
        <v>0</v>
      </c>
      <c r="O487" s="31" t="str">
        <f t="shared" si="29"/>
        <v>FALSOFALSO</v>
      </c>
      <c r="Q487" s="31" t="b">
        <f>IF('EVALUACIÓN 19-21'!W494="Casi Seguro",5,IF('EVALUACIÓN 19-21'!W494="Probable",4,IF('EVALUACIÓN 19-21'!W494="Posible",3,IF('EVALUACIÓN 19-21'!W494="Improbable",2,IF('EVALUACIÓN 19-21'!W494="Raro",1)))))</f>
        <v>0</v>
      </c>
      <c r="R487" s="31" t="b">
        <f>IF('EVALUACIÓN 19-21'!X494="Severo",5,IF('EVALUACIÓN 19-21'!X494="Mayor",4,IF('EVALUACIÓN 19-21'!X494="Moderado",3,IF('EVALUACIÓN 19-21'!X494="Menor",2,IF('EVALUACIÓN 19-21'!X494="Insignificante",1)))))</f>
        <v>0</v>
      </c>
      <c r="S487" s="31" t="str">
        <f t="shared" si="30"/>
        <v>FALSOFALSO</v>
      </c>
      <c r="U487" s="31" t="b">
        <f>IF('EVALUACIÓN 22'!O494="Casi Seguro",5,IF('EVALUACIÓN 22'!O494="Probable",4,IF('EVALUACIÓN 22'!O494="Posible",3,IF('EVALUACIÓN 22'!O494="Improbable",2,IF('EVALUACIÓN 22'!O494="Raro",1)))))</f>
        <v>0</v>
      </c>
      <c r="V487" s="31" t="b">
        <f>IF('EVALUACIÓN 22'!P494="Severo",5,IF('EVALUACIÓN 22'!P494="Mayor",4,IF('EVALUACIÓN 22'!P494="Moderado",3,IF('EVALUACIÓN 22'!P494="Menor",2,IF('EVALUACIÓN 22'!P494="Insignificante",1)))))</f>
        <v>0</v>
      </c>
      <c r="W487" s="31" t="str">
        <f t="shared" si="31"/>
        <v>FALSOFALSO</v>
      </c>
    </row>
    <row r="488" spans="9:23" x14ac:dyDescent="0.2">
      <c r="I488" s="31" t="b">
        <f>IF('EVALUACIÓN 19-21'!I495="Casi Seguro",5,IF('EVALUACIÓN 19-21'!I495="Probable",4,IF('EVALUACIÓN 19-21'!I495="Posible",3,IF('EVALUACIÓN 19-21'!I495="Improbable",2,IF('EVALUACIÓN 19-21'!I495="Raro",1)))))</f>
        <v>0</v>
      </c>
      <c r="J488" s="31" t="b">
        <f>IF('EVALUACIÓN 19-21'!J495="Severo",5,IF('EVALUACIÓN 19-21'!J495="Mayor",4,IF('EVALUACIÓN 19-21'!J495="Moderado",3,IF('EVALUACIÓN 19-21'!J495="Menor",2,IF('EVALUACIÓN 19-21'!J495="Insignificante",1)))))</f>
        <v>0</v>
      </c>
      <c r="K488" s="31" t="str">
        <f t="shared" si="28"/>
        <v>FALSOFALSO</v>
      </c>
      <c r="L488" s="32"/>
      <c r="M488" s="31" t="b">
        <f>IF('EVALUACIÓN 19-21'!P495="Casi Seguro",5,IF('EVALUACIÓN 19-21'!P495="Probable",4,IF('EVALUACIÓN 19-21'!P495="Posible",3,IF('EVALUACIÓN 19-21'!P495="Improbable",2,IF('EVALUACIÓN 19-21'!P495="Raro",1)))))</f>
        <v>0</v>
      </c>
      <c r="N488" s="31" t="b">
        <f>IF('EVALUACIÓN 19-21'!Q495="Severo",5,IF('EVALUACIÓN 19-21'!Q495="Mayor",4,IF('EVALUACIÓN 19-21'!Q495="Moderado",3,IF('EVALUACIÓN 19-21'!Q495="Menor",2,IF('EVALUACIÓN 19-21'!Q495="Insignificante",1)))))</f>
        <v>0</v>
      </c>
      <c r="O488" s="31" t="str">
        <f t="shared" si="29"/>
        <v>FALSOFALSO</v>
      </c>
      <c r="Q488" s="31" t="b">
        <f>IF('EVALUACIÓN 19-21'!W495="Casi Seguro",5,IF('EVALUACIÓN 19-21'!W495="Probable",4,IF('EVALUACIÓN 19-21'!W495="Posible",3,IF('EVALUACIÓN 19-21'!W495="Improbable",2,IF('EVALUACIÓN 19-21'!W495="Raro",1)))))</f>
        <v>0</v>
      </c>
      <c r="R488" s="31" t="b">
        <f>IF('EVALUACIÓN 19-21'!X495="Severo",5,IF('EVALUACIÓN 19-21'!X495="Mayor",4,IF('EVALUACIÓN 19-21'!X495="Moderado",3,IF('EVALUACIÓN 19-21'!X495="Menor",2,IF('EVALUACIÓN 19-21'!X495="Insignificante",1)))))</f>
        <v>0</v>
      </c>
      <c r="S488" s="31" t="str">
        <f t="shared" si="30"/>
        <v>FALSOFALSO</v>
      </c>
      <c r="U488" s="31" t="b">
        <f>IF('EVALUACIÓN 22'!O495="Casi Seguro",5,IF('EVALUACIÓN 22'!O495="Probable",4,IF('EVALUACIÓN 22'!O495="Posible",3,IF('EVALUACIÓN 22'!O495="Improbable",2,IF('EVALUACIÓN 22'!O495="Raro",1)))))</f>
        <v>0</v>
      </c>
      <c r="V488" s="31" t="b">
        <f>IF('EVALUACIÓN 22'!P495="Severo",5,IF('EVALUACIÓN 22'!P495="Mayor",4,IF('EVALUACIÓN 22'!P495="Moderado",3,IF('EVALUACIÓN 22'!P495="Menor",2,IF('EVALUACIÓN 22'!P495="Insignificante",1)))))</f>
        <v>0</v>
      </c>
      <c r="W488" s="31" t="str">
        <f t="shared" si="31"/>
        <v>FALSOFALSO</v>
      </c>
    </row>
    <row r="489" spans="9:23" x14ac:dyDescent="0.2">
      <c r="I489" s="31" t="b">
        <f>IF('EVALUACIÓN 19-21'!I496="Casi Seguro",5,IF('EVALUACIÓN 19-21'!I496="Probable",4,IF('EVALUACIÓN 19-21'!I496="Posible",3,IF('EVALUACIÓN 19-21'!I496="Improbable",2,IF('EVALUACIÓN 19-21'!I496="Raro",1)))))</f>
        <v>0</v>
      </c>
      <c r="J489" s="31" t="b">
        <f>IF('EVALUACIÓN 19-21'!J496="Severo",5,IF('EVALUACIÓN 19-21'!J496="Mayor",4,IF('EVALUACIÓN 19-21'!J496="Moderado",3,IF('EVALUACIÓN 19-21'!J496="Menor",2,IF('EVALUACIÓN 19-21'!J496="Insignificante",1)))))</f>
        <v>0</v>
      </c>
      <c r="K489" s="31" t="str">
        <f t="shared" si="28"/>
        <v>FALSOFALSO</v>
      </c>
      <c r="L489" s="32"/>
      <c r="M489" s="31" t="b">
        <f>IF('EVALUACIÓN 19-21'!P496="Casi Seguro",5,IF('EVALUACIÓN 19-21'!P496="Probable",4,IF('EVALUACIÓN 19-21'!P496="Posible",3,IF('EVALUACIÓN 19-21'!P496="Improbable",2,IF('EVALUACIÓN 19-21'!P496="Raro",1)))))</f>
        <v>0</v>
      </c>
      <c r="N489" s="31" t="b">
        <f>IF('EVALUACIÓN 19-21'!Q496="Severo",5,IF('EVALUACIÓN 19-21'!Q496="Mayor",4,IF('EVALUACIÓN 19-21'!Q496="Moderado",3,IF('EVALUACIÓN 19-21'!Q496="Menor",2,IF('EVALUACIÓN 19-21'!Q496="Insignificante",1)))))</f>
        <v>0</v>
      </c>
      <c r="O489" s="31" t="str">
        <f t="shared" si="29"/>
        <v>FALSOFALSO</v>
      </c>
      <c r="Q489" s="31" t="b">
        <f>IF('EVALUACIÓN 19-21'!W496="Casi Seguro",5,IF('EVALUACIÓN 19-21'!W496="Probable",4,IF('EVALUACIÓN 19-21'!W496="Posible",3,IF('EVALUACIÓN 19-21'!W496="Improbable",2,IF('EVALUACIÓN 19-21'!W496="Raro",1)))))</f>
        <v>0</v>
      </c>
      <c r="R489" s="31" t="b">
        <f>IF('EVALUACIÓN 19-21'!X496="Severo",5,IF('EVALUACIÓN 19-21'!X496="Mayor",4,IF('EVALUACIÓN 19-21'!X496="Moderado",3,IF('EVALUACIÓN 19-21'!X496="Menor",2,IF('EVALUACIÓN 19-21'!X496="Insignificante",1)))))</f>
        <v>0</v>
      </c>
      <c r="S489" s="31" t="str">
        <f t="shared" si="30"/>
        <v>FALSOFALSO</v>
      </c>
      <c r="U489" s="31" t="b">
        <f>IF('EVALUACIÓN 22'!O496="Casi Seguro",5,IF('EVALUACIÓN 22'!O496="Probable",4,IF('EVALUACIÓN 22'!O496="Posible",3,IF('EVALUACIÓN 22'!O496="Improbable",2,IF('EVALUACIÓN 22'!O496="Raro",1)))))</f>
        <v>0</v>
      </c>
      <c r="V489" s="31" t="b">
        <f>IF('EVALUACIÓN 22'!P496="Severo",5,IF('EVALUACIÓN 22'!P496="Mayor",4,IF('EVALUACIÓN 22'!P496="Moderado",3,IF('EVALUACIÓN 22'!P496="Menor",2,IF('EVALUACIÓN 22'!P496="Insignificante",1)))))</f>
        <v>0</v>
      </c>
      <c r="W489" s="31" t="str">
        <f t="shared" si="31"/>
        <v>FALSOFALSO</v>
      </c>
    </row>
    <row r="490" spans="9:23" x14ac:dyDescent="0.2">
      <c r="I490" s="31" t="b">
        <f>IF('EVALUACIÓN 19-21'!I497="Casi Seguro",5,IF('EVALUACIÓN 19-21'!I497="Probable",4,IF('EVALUACIÓN 19-21'!I497="Posible",3,IF('EVALUACIÓN 19-21'!I497="Improbable",2,IF('EVALUACIÓN 19-21'!I497="Raro",1)))))</f>
        <v>0</v>
      </c>
      <c r="J490" s="31" t="b">
        <f>IF('EVALUACIÓN 19-21'!J497="Severo",5,IF('EVALUACIÓN 19-21'!J497="Mayor",4,IF('EVALUACIÓN 19-21'!J497="Moderado",3,IF('EVALUACIÓN 19-21'!J497="Menor",2,IF('EVALUACIÓN 19-21'!J497="Insignificante",1)))))</f>
        <v>0</v>
      </c>
      <c r="K490" s="31" t="str">
        <f t="shared" si="28"/>
        <v>FALSOFALSO</v>
      </c>
      <c r="L490" s="32"/>
      <c r="M490" s="31" t="b">
        <f>IF('EVALUACIÓN 19-21'!P497="Casi Seguro",5,IF('EVALUACIÓN 19-21'!P497="Probable",4,IF('EVALUACIÓN 19-21'!P497="Posible",3,IF('EVALUACIÓN 19-21'!P497="Improbable",2,IF('EVALUACIÓN 19-21'!P497="Raro",1)))))</f>
        <v>0</v>
      </c>
      <c r="N490" s="31" t="b">
        <f>IF('EVALUACIÓN 19-21'!Q497="Severo",5,IF('EVALUACIÓN 19-21'!Q497="Mayor",4,IF('EVALUACIÓN 19-21'!Q497="Moderado",3,IF('EVALUACIÓN 19-21'!Q497="Menor",2,IF('EVALUACIÓN 19-21'!Q497="Insignificante",1)))))</f>
        <v>0</v>
      </c>
      <c r="O490" s="31" t="str">
        <f t="shared" si="29"/>
        <v>FALSOFALSO</v>
      </c>
      <c r="Q490" s="31" t="b">
        <f>IF('EVALUACIÓN 19-21'!W497="Casi Seguro",5,IF('EVALUACIÓN 19-21'!W497="Probable",4,IF('EVALUACIÓN 19-21'!W497="Posible",3,IF('EVALUACIÓN 19-21'!W497="Improbable",2,IF('EVALUACIÓN 19-21'!W497="Raro",1)))))</f>
        <v>0</v>
      </c>
      <c r="R490" s="31" t="b">
        <f>IF('EVALUACIÓN 19-21'!X497="Severo",5,IF('EVALUACIÓN 19-21'!X497="Mayor",4,IF('EVALUACIÓN 19-21'!X497="Moderado",3,IF('EVALUACIÓN 19-21'!X497="Menor",2,IF('EVALUACIÓN 19-21'!X497="Insignificante",1)))))</f>
        <v>0</v>
      </c>
      <c r="S490" s="31" t="str">
        <f t="shared" si="30"/>
        <v>FALSOFALSO</v>
      </c>
      <c r="U490" s="31" t="b">
        <f>IF('EVALUACIÓN 22'!O497="Casi Seguro",5,IF('EVALUACIÓN 22'!O497="Probable",4,IF('EVALUACIÓN 22'!O497="Posible",3,IF('EVALUACIÓN 22'!O497="Improbable",2,IF('EVALUACIÓN 22'!O497="Raro",1)))))</f>
        <v>0</v>
      </c>
      <c r="V490" s="31" t="b">
        <f>IF('EVALUACIÓN 22'!P497="Severo",5,IF('EVALUACIÓN 22'!P497="Mayor",4,IF('EVALUACIÓN 22'!P497="Moderado",3,IF('EVALUACIÓN 22'!P497="Menor",2,IF('EVALUACIÓN 22'!P497="Insignificante",1)))))</f>
        <v>0</v>
      </c>
      <c r="W490" s="31" t="str">
        <f t="shared" si="31"/>
        <v>FALSOFALSO</v>
      </c>
    </row>
    <row r="491" spans="9:23" x14ac:dyDescent="0.2">
      <c r="I491" s="31" t="b">
        <f>IF('EVALUACIÓN 19-21'!I498="Casi Seguro",5,IF('EVALUACIÓN 19-21'!I498="Probable",4,IF('EVALUACIÓN 19-21'!I498="Posible",3,IF('EVALUACIÓN 19-21'!I498="Improbable",2,IF('EVALUACIÓN 19-21'!I498="Raro",1)))))</f>
        <v>0</v>
      </c>
      <c r="J491" s="31" t="b">
        <f>IF('EVALUACIÓN 19-21'!J498="Severo",5,IF('EVALUACIÓN 19-21'!J498="Mayor",4,IF('EVALUACIÓN 19-21'!J498="Moderado",3,IF('EVALUACIÓN 19-21'!J498="Menor",2,IF('EVALUACIÓN 19-21'!J498="Insignificante",1)))))</f>
        <v>0</v>
      </c>
      <c r="K491" s="31" t="str">
        <f t="shared" si="28"/>
        <v>FALSOFALSO</v>
      </c>
      <c r="L491" s="32"/>
      <c r="M491" s="31" t="b">
        <f>IF('EVALUACIÓN 19-21'!P498="Casi Seguro",5,IF('EVALUACIÓN 19-21'!P498="Probable",4,IF('EVALUACIÓN 19-21'!P498="Posible",3,IF('EVALUACIÓN 19-21'!P498="Improbable",2,IF('EVALUACIÓN 19-21'!P498="Raro",1)))))</f>
        <v>0</v>
      </c>
      <c r="N491" s="31" t="b">
        <f>IF('EVALUACIÓN 19-21'!Q498="Severo",5,IF('EVALUACIÓN 19-21'!Q498="Mayor",4,IF('EVALUACIÓN 19-21'!Q498="Moderado",3,IF('EVALUACIÓN 19-21'!Q498="Menor",2,IF('EVALUACIÓN 19-21'!Q498="Insignificante",1)))))</f>
        <v>0</v>
      </c>
      <c r="O491" s="31" t="str">
        <f t="shared" si="29"/>
        <v>FALSOFALSO</v>
      </c>
      <c r="Q491" s="31" t="b">
        <f>IF('EVALUACIÓN 19-21'!W498="Casi Seguro",5,IF('EVALUACIÓN 19-21'!W498="Probable",4,IF('EVALUACIÓN 19-21'!W498="Posible",3,IF('EVALUACIÓN 19-21'!W498="Improbable",2,IF('EVALUACIÓN 19-21'!W498="Raro",1)))))</f>
        <v>0</v>
      </c>
      <c r="R491" s="31" t="b">
        <f>IF('EVALUACIÓN 19-21'!X498="Severo",5,IF('EVALUACIÓN 19-21'!X498="Mayor",4,IF('EVALUACIÓN 19-21'!X498="Moderado",3,IF('EVALUACIÓN 19-21'!X498="Menor",2,IF('EVALUACIÓN 19-21'!X498="Insignificante",1)))))</f>
        <v>0</v>
      </c>
      <c r="S491" s="31" t="str">
        <f t="shared" si="30"/>
        <v>FALSOFALSO</v>
      </c>
      <c r="U491" s="31" t="b">
        <f>IF('EVALUACIÓN 22'!O498="Casi Seguro",5,IF('EVALUACIÓN 22'!O498="Probable",4,IF('EVALUACIÓN 22'!O498="Posible",3,IF('EVALUACIÓN 22'!O498="Improbable",2,IF('EVALUACIÓN 22'!O498="Raro",1)))))</f>
        <v>0</v>
      </c>
      <c r="V491" s="31" t="b">
        <f>IF('EVALUACIÓN 22'!P498="Severo",5,IF('EVALUACIÓN 22'!P498="Mayor",4,IF('EVALUACIÓN 22'!P498="Moderado",3,IF('EVALUACIÓN 22'!P498="Menor",2,IF('EVALUACIÓN 22'!P498="Insignificante",1)))))</f>
        <v>0</v>
      </c>
      <c r="W491" s="31" t="str">
        <f t="shared" si="31"/>
        <v>FALSOFALSO</v>
      </c>
    </row>
    <row r="492" spans="9:23" x14ac:dyDescent="0.2">
      <c r="I492" s="31" t="b">
        <f>IF('EVALUACIÓN 19-21'!I499="Casi Seguro",5,IF('EVALUACIÓN 19-21'!I499="Probable",4,IF('EVALUACIÓN 19-21'!I499="Posible",3,IF('EVALUACIÓN 19-21'!I499="Improbable",2,IF('EVALUACIÓN 19-21'!I499="Raro",1)))))</f>
        <v>0</v>
      </c>
      <c r="J492" s="31" t="b">
        <f>IF('EVALUACIÓN 19-21'!J499="Severo",5,IF('EVALUACIÓN 19-21'!J499="Mayor",4,IF('EVALUACIÓN 19-21'!J499="Moderado",3,IF('EVALUACIÓN 19-21'!J499="Menor",2,IF('EVALUACIÓN 19-21'!J499="Insignificante",1)))))</f>
        <v>0</v>
      </c>
      <c r="K492" s="31" t="str">
        <f t="shared" si="28"/>
        <v>FALSOFALSO</v>
      </c>
      <c r="L492" s="32"/>
      <c r="M492" s="31" t="b">
        <f>IF('EVALUACIÓN 19-21'!P499="Casi Seguro",5,IF('EVALUACIÓN 19-21'!P499="Probable",4,IF('EVALUACIÓN 19-21'!P499="Posible",3,IF('EVALUACIÓN 19-21'!P499="Improbable",2,IF('EVALUACIÓN 19-21'!P499="Raro",1)))))</f>
        <v>0</v>
      </c>
      <c r="N492" s="31" t="b">
        <f>IF('EVALUACIÓN 19-21'!Q499="Severo",5,IF('EVALUACIÓN 19-21'!Q499="Mayor",4,IF('EVALUACIÓN 19-21'!Q499="Moderado",3,IF('EVALUACIÓN 19-21'!Q499="Menor",2,IF('EVALUACIÓN 19-21'!Q499="Insignificante",1)))))</f>
        <v>0</v>
      </c>
      <c r="O492" s="31" t="str">
        <f t="shared" si="29"/>
        <v>FALSOFALSO</v>
      </c>
      <c r="Q492" s="31" t="b">
        <f>IF('EVALUACIÓN 19-21'!W499="Casi Seguro",5,IF('EVALUACIÓN 19-21'!W499="Probable",4,IF('EVALUACIÓN 19-21'!W499="Posible",3,IF('EVALUACIÓN 19-21'!W499="Improbable",2,IF('EVALUACIÓN 19-21'!W499="Raro",1)))))</f>
        <v>0</v>
      </c>
      <c r="R492" s="31" t="b">
        <f>IF('EVALUACIÓN 19-21'!X499="Severo",5,IF('EVALUACIÓN 19-21'!X499="Mayor",4,IF('EVALUACIÓN 19-21'!X499="Moderado",3,IF('EVALUACIÓN 19-21'!X499="Menor",2,IF('EVALUACIÓN 19-21'!X499="Insignificante",1)))))</f>
        <v>0</v>
      </c>
      <c r="S492" s="31" t="str">
        <f t="shared" si="30"/>
        <v>FALSOFALSO</v>
      </c>
      <c r="U492" s="31" t="b">
        <f>IF('EVALUACIÓN 22'!O499="Casi Seguro",5,IF('EVALUACIÓN 22'!O499="Probable",4,IF('EVALUACIÓN 22'!O499="Posible",3,IF('EVALUACIÓN 22'!O499="Improbable",2,IF('EVALUACIÓN 22'!O499="Raro",1)))))</f>
        <v>0</v>
      </c>
      <c r="V492" s="31" t="b">
        <f>IF('EVALUACIÓN 22'!P499="Severo",5,IF('EVALUACIÓN 22'!P499="Mayor",4,IF('EVALUACIÓN 22'!P499="Moderado",3,IF('EVALUACIÓN 22'!P499="Menor",2,IF('EVALUACIÓN 22'!P499="Insignificante",1)))))</f>
        <v>0</v>
      </c>
      <c r="W492" s="31" t="str">
        <f t="shared" si="31"/>
        <v>FALSOFALSO</v>
      </c>
    </row>
    <row r="493" spans="9:23" x14ac:dyDescent="0.2">
      <c r="I493" s="31" t="b">
        <f>IF('EVALUACIÓN 19-21'!I500="Casi Seguro",5,IF('EVALUACIÓN 19-21'!I500="Probable",4,IF('EVALUACIÓN 19-21'!I500="Posible",3,IF('EVALUACIÓN 19-21'!I500="Improbable",2,IF('EVALUACIÓN 19-21'!I500="Raro",1)))))</f>
        <v>0</v>
      </c>
      <c r="J493" s="31" t="b">
        <f>IF('EVALUACIÓN 19-21'!J500="Severo",5,IF('EVALUACIÓN 19-21'!J500="Mayor",4,IF('EVALUACIÓN 19-21'!J500="Moderado",3,IF('EVALUACIÓN 19-21'!J500="Menor",2,IF('EVALUACIÓN 19-21'!J500="Insignificante",1)))))</f>
        <v>0</v>
      </c>
      <c r="K493" s="31" t="str">
        <f t="shared" si="28"/>
        <v>FALSOFALSO</v>
      </c>
      <c r="L493" s="32"/>
      <c r="M493" s="31" t="b">
        <f>IF('EVALUACIÓN 19-21'!P500="Casi Seguro",5,IF('EVALUACIÓN 19-21'!P500="Probable",4,IF('EVALUACIÓN 19-21'!P500="Posible",3,IF('EVALUACIÓN 19-21'!P500="Improbable",2,IF('EVALUACIÓN 19-21'!P500="Raro",1)))))</f>
        <v>0</v>
      </c>
      <c r="N493" s="31" t="b">
        <f>IF('EVALUACIÓN 19-21'!Q500="Severo",5,IF('EVALUACIÓN 19-21'!Q500="Mayor",4,IF('EVALUACIÓN 19-21'!Q500="Moderado",3,IF('EVALUACIÓN 19-21'!Q500="Menor",2,IF('EVALUACIÓN 19-21'!Q500="Insignificante",1)))))</f>
        <v>0</v>
      </c>
      <c r="O493" s="31" t="str">
        <f t="shared" si="29"/>
        <v>FALSOFALSO</v>
      </c>
      <c r="Q493" s="31" t="b">
        <f>IF('EVALUACIÓN 19-21'!W500="Casi Seguro",5,IF('EVALUACIÓN 19-21'!W500="Probable",4,IF('EVALUACIÓN 19-21'!W500="Posible",3,IF('EVALUACIÓN 19-21'!W500="Improbable",2,IF('EVALUACIÓN 19-21'!W500="Raro",1)))))</f>
        <v>0</v>
      </c>
      <c r="R493" s="31" t="b">
        <f>IF('EVALUACIÓN 19-21'!X500="Severo",5,IF('EVALUACIÓN 19-21'!X500="Mayor",4,IF('EVALUACIÓN 19-21'!X500="Moderado",3,IF('EVALUACIÓN 19-21'!X500="Menor",2,IF('EVALUACIÓN 19-21'!X500="Insignificante",1)))))</f>
        <v>0</v>
      </c>
      <c r="S493" s="31" t="str">
        <f t="shared" si="30"/>
        <v>FALSOFALSO</v>
      </c>
      <c r="U493" s="31" t="b">
        <f>IF('EVALUACIÓN 22'!O500="Casi Seguro",5,IF('EVALUACIÓN 22'!O500="Probable",4,IF('EVALUACIÓN 22'!O500="Posible",3,IF('EVALUACIÓN 22'!O500="Improbable",2,IF('EVALUACIÓN 22'!O500="Raro",1)))))</f>
        <v>0</v>
      </c>
      <c r="V493" s="31" t="b">
        <f>IF('EVALUACIÓN 22'!P500="Severo",5,IF('EVALUACIÓN 22'!P500="Mayor",4,IF('EVALUACIÓN 22'!P500="Moderado",3,IF('EVALUACIÓN 22'!P500="Menor",2,IF('EVALUACIÓN 22'!P500="Insignificante",1)))))</f>
        <v>0</v>
      </c>
      <c r="W493" s="31" t="str">
        <f t="shared" si="31"/>
        <v>FALSOFALSO</v>
      </c>
    </row>
    <row r="494" spans="9:23" x14ac:dyDescent="0.2">
      <c r="I494" s="31" t="b">
        <f>IF('EVALUACIÓN 19-21'!I501="Casi Seguro",5,IF('EVALUACIÓN 19-21'!I501="Probable",4,IF('EVALUACIÓN 19-21'!I501="Posible",3,IF('EVALUACIÓN 19-21'!I501="Improbable",2,IF('EVALUACIÓN 19-21'!I501="Raro",1)))))</f>
        <v>0</v>
      </c>
      <c r="J494" s="31" t="b">
        <f>IF('EVALUACIÓN 19-21'!J501="Severo",5,IF('EVALUACIÓN 19-21'!J501="Mayor",4,IF('EVALUACIÓN 19-21'!J501="Moderado",3,IF('EVALUACIÓN 19-21'!J501="Menor",2,IF('EVALUACIÓN 19-21'!J501="Insignificante",1)))))</f>
        <v>0</v>
      </c>
      <c r="K494" s="31" t="str">
        <f t="shared" si="28"/>
        <v>FALSOFALSO</v>
      </c>
      <c r="L494" s="32"/>
      <c r="M494" s="31" t="b">
        <f>IF('EVALUACIÓN 19-21'!P501="Casi Seguro",5,IF('EVALUACIÓN 19-21'!P501="Probable",4,IF('EVALUACIÓN 19-21'!P501="Posible",3,IF('EVALUACIÓN 19-21'!P501="Improbable",2,IF('EVALUACIÓN 19-21'!P501="Raro",1)))))</f>
        <v>0</v>
      </c>
      <c r="N494" s="31" t="b">
        <f>IF('EVALUACIÓN 19-21'!Q501="Severo",5,IF('EVALUACIÓN 19-21'!Q501="Mayor",4,IF('EVALUACIÓN 19-21'!Q501="Moderado",3,IF('EVALUACIÓN 19-21'!Q501="Menor",2,IF('EVALUACIÓN 19-21'!Q501="Insignificante",1)))))</f>
        <v>0</v>
      </c>
      <c r="O494" s="31" t="str">
        <f t="shared" si="29"/>
        <v>FALSOFALSO</v>
      </c>
      <c r="Q494" s="31" t="b">
        <f>IF('EVALUACIÓN 19-21'!W501="Casi Seguro",5,IF('EVALUACIÓN 19-21'!W501="Probable",4,IF('EVALUACIÓN 19-21'!W501="Posible",3,IF('EVALUACIÓN 19-21'!W501="Improbable",2,IF('EVALUACIÓN 19-21'!W501="Raro",1)))))</f>
        <v>0</v>
      </c>
      <c r="R494" s="31" t="b">
        <f>IF('EVALUACIÓN 19-21'!X501="Severo",5,IF('EVALUACIÓN 19-21'!X501="Mayor",4,IF('EVALUACIÓN 19-21'!X501="Moderado",3,IF('EVALUACIÓN 19-21'!X501="Menor",2,IF('EVALUACIÓN 19-21'!X501="Insignificante",1)))))</f>
        <v>0</v>
      </c>
      <c r="S494" s="31" t="str">
        <f t="shared" si="30"/>
        <v>FALSOFALSO</v>
      </c>
      <c r="U494" s="31" t="b">
        <f>IF('EVALUACIÓN 22'!O501="Casi Seguro",5,IF('EVALUACIÓN 22'!O501="Probable",4,IF('EVALUACIÓN 22'!O501="Posible",3,IF('EVALUACIÓN 22'!O501="Improbable",2,IF('EVALUACIÓN 22'!O501="Raro",1)))))</f>
        <v>0</v>
      </c>
      <c r="V494" s="31" t="b">
        <f>IF('EVALUACIÓN 22'!P501="Severo",5,IF('EVALUACIÓN 22'!P501="Mayor",4,IF('EVALUACIÓN 22'!P501="Moderado",3,IF('EVALUACIÓN 22'!P501="Menor",2,IF('EVALUACIÓN 22'!P501="Insignificante",1)))))</f>
        <v>0</v>
      </c>
      <c r="W494" s="31" t="str">
        <f t="shared" si="31"/>
        <v>FALSOFALSO</v>
      </c>
    </row>
    <row r="495" spans="9:23" x14ac:dyDescent="0.2">
      <c r="I495" s="31" t="b">
        <f>IF('EVALUACIÓN 19-21'!I502="Casi Seguro",5,IF('EVALUACIÓN 19-21'!I502="Probable",4,IF('EVALUACIÓN 19-21'!I502="Posible",3,IF('EVALUACIÓN 19-21'!I502="Improbable",2,IF('EVALUACIÓN 19-21'!I502="Raro",1)))))</f>
        <v>0</v>
      </c>
      <c r="J495" s="31" t="b">
        <f>IF('EVALUACIÓN 19-21'!J502="Severo",5,IF('EVALUACIÓN 19-21'!J502="Mayor",4,IF('EVALUACIÓN 19-21'!J502="Moderado",3,IF('EVALUACIÓN 19-21'!J502="Menor",2,IF('EVALUACIÓN 19-21'!J502="Insignificante",1)))))</f>
        <v>0</v>
      </c>
      <c r="K495" s="31" t="str">
        <f t="shared" si="28"/>
        <v>FALSOFALSO</v>
      </c>
      <c r="L495" s="32"/>
      <c r="M495" s="31" t="b">
        <f>IF('EVALUACIÓN 19-21'!P502="Casi Seguro",5,IF('EVALUACIÓN 19-21'!P502="Probable",4,IF('EVALUACIÓN 19-21'!P502="Posible",3,IF('EVALUACIÓN 19-21'!P502="Improbable",2,IF('EVALUACIÓN 19-21'!P502="Raro",1)))))</f>
        <v>0</v>
      </c>
      <c r="N495" s="31" t="b">
        <f>IF('EVALUACIÓN 19-21'!Q502="Severo",5,IF('EVALUACIÓN 19-21'!Q502="Mayor",4,IF('EVALUACIÓN 19-21'!Q502="Moderado",3,IF('EVALUACIÓN 19-21'!Q502="Menor",2,IF('EVALUACIÓN 19-21'!Q502="Insignificante",1)))))</f>
        <v>0</v>
      </c>
      <c r="O495" s="31" t="str">
        <f t="shared" si="29"/>
        <v>FALSOFALSO</v>
      </c>
      <c r="Q495" s="31" t="b">
        <f>IF('EVALUACIÓN 19-21'!W502="Casi Seguro",5,IF('EVALUACIÓN 19-21'!W502="Probable",4,IF('EVALUACIÓN 19-21'!W502="Posible",3,IF('EVALUACIÓN 19-21'!W502="Improbable",2,IF('EVALUACIÓN 19-21'!W502="Raro",1)))))</f>
        <v>0</v>
      </c>
      <c r="R495" s="31" t="b">
        <f>IF('EVALUACIÓN 19-21'!X502="Severo",5,IF('EVALUACIÓN 19-21'!X502="Mayor",4,IF('EVALUACIÓN 19-21'!X502="Moderado",3,IF('EVALUACIÓN 19-21'!X502="Menor",2,IF('EVALUACIÓN 19-21'!X502="Insignificante",1)))))</f>
        <v>0</v>
      </c>
      <c r="S495" s="31" t="str">
        <f t="shared" si="30"/>
        <v>FALSOFALSO</v>
      </c>
      <c r="U495" s="31" t="b">
        <f>IF('EVALUACIÓN 22'!O502="Casi Seguro",5,IF('EVALUACIÓN 22'!O502="Probable",4,IF('EVALUACIÓN 22'!O502="Posible",3,IF('EVALUACIÓN 22'!O502="Improbable",2,IF('EVALUACIÓN 22'!O502="Raro",1)))))</f>
        <v>0</v>
      </c>
      <c r="V495" s="31" t="b">
        <f>IF('EVALUACIÓN 22'!P502="Severo",5,IF('EVALUACIÓN 22'!P502="Mayor",4,IF('EVALUACIÓN 22'!P502="Moderado",3,IF('EVALUACIÓN 22'!P502="Menor",2,IF('EVALUACIÓN 22'!P502="Insignificante",1)))))</f>
        <v>0</v>
      </c>
      <c r="W495" s="31" t="str">
        <f t="shared" si="31"/>
        <v>FALSOFALSO</v>
      </c>
    </row>
    <row r="496" spans="9:23" x14ac:dyDescent="0.2">
      <c r="I496" s="31" t="b">
        <f>IF('EVALUACIÓN 19-21'!I503="Casi Seguro",5,IF('EVALUACIÓN 19-21'!I503="Probable",4,IF('EVALUACIÓN 19-21'!I503="Posible",3,IF('EVALUACIÓN 19-21'!I503="Improbable",2,IF('EVALUACIÓN 19-21'!I503="Raro",1)))))</f>
        <v>0</v>
      </c>
      <c r="J496" s="31" t="b">
        <f>IF('EVALUACIÓN 19-21'!J503="Severo",5,IF('EVALUACIÓN 19-21'!J503="Mayor",4,IF('EVALUACIÓN 19-21'!J503="Moderado",3,IF('EVALUACIÓN 19-21'!J503="Menor",2,IF('EVALUACIÓN 19-21'!J503="Insignificante",1)))))</f>
        <v>0</v>
      </c>
      <c r="K496" s="31" t="str">
        <f t="shared" si="28"/>
        <v>FALSOFALSO</v>
      </c>
      <c r="L496" s="32"/>
      <c r="M496" s="31" t="b">
        <f>IF('EVALUACIÓN 19-21'!P503="Casi Seguro",5,IF('EVALUACIÓN 19-21'!P503="Probable",4,IF('EVALUACIÓN 19-21'!P503="Posible",3,IF('EVALUACIÓN 19-21'!P503="Improbable",2,IF('EVALUACIÓN 19-21'!P503="Raro",1)))))</f>
        <v>0</v>
      </c>
      <c r="N496" s="31" t="b">
        <f>IF('EVALUACIÓN 19-21'!Q503="Severo",5,IF('EVALUACIÓN 19-21'!Q503="Mayor",4,IF('EVALUACIÓN 19-21'!Q503="Moderado",3,IF('EVALUACIÓN 19-21'!Q503="Menor",2,IF('EVALUACIÓN 19-21'!Q503="Insignificante",1)))))</f>
        <v>0</v>
      </c>
      <c r="O496" s="31" t="str">
        <f t="shared" si="29"/>
        <v>FALSOFALSO</v>
      </c>
      <c r="Q496" s="31" t="b">
        <f>IF('EVALUACIÓN 19-21'!W503="Casi Seguro",5,IF('EVALUACIÓN 19-21'!W503="Probable",4,IF('EVALUACIÓN 19-21'!W503="Posible",3,IF('EVALUACIÓN 19-21'!W503="Improbable",2,IF('EVALUACIÓN 19-21'!W503="Raro",1)))))</f>
        <v>0</v>
      </c>
      <c r="R496" s="31" t="b">
        <f>IF('EVALUACIÓN 19-21'!X503="Severo",5,IF('EVALUACIÓN 19-21'!X503="Mayor",4,IF('EVALUACIÓN 19-21'!X503="Moderado",3,IF('EVALUACIÓN 19-21'!X503="Menor",2,IF('EVALUACIÓN 19-21'!X503="Insignificante",1)))))</f>
        <v>0</v>
      </c>
      <c r="S496" s="31" t="str">
        <f t="shared" si="30"/>
        <v>FALSOFALSO</v>
      </c>
      <c r="U496" s="31" t="b">
        <f>IF('EVALUACIÓN 22'!O503="Casi Seguro",5,IF('EVALUACIÓN 22'!O503="Probable",4,IF('EVALUACIÓN 22'!O503="Posible",3,IF('EVALUACIÓN 22'!O503="Improbable",2,IF('EVALUACIÓN 22'!O503="Raro",1)))))</f>
        <v>0</v>
      </c>
      <c r="V496" s="31" t="b">
        <f>IF('EVALUACIÓN 22'!P503="Severo",5,IF('EVALUACIÓN 22'!P503="Mayor",4,IF('EVALUACIÓN 22'!P503="Moderado",3,IF('EVALUACIÓN 22'!P503="Menor",2,IF('EVALUACIÓN 22'!P503="Insignificante",1)))))</f>
        <v>0</v>
      </c>
      <c r="W496" s="31" t="str">
        <f t="shared" si="31"/>
        <v>FALSOFALSO</v>
      </c>
    </row>
    <row r="497" spans="8:23" x14ac:dyDescent="0.2">
      <c r="I497" s="31" t="b">
        <f>IF('EVALUACIÓN 19-21'!I504="Casi Seguro",5,IF('EVALUACIÓN 19-21'!I504="Probable",4,IF('EVALUACIÓN 19-21'!I504="Posible",3,IF('EVALUACIÓN 19-21'!I504="Improbable",2,IF('EVALUACIÓN 19-21'!I504="Raro",1)))))</f>
        <v>0</v>
      </c>
      <c r="J497" s="31" t="b">
        <f>IF('EVALUACIÓN 19-21'!J504="Severo",5,IF('EVALUACIÓN 19-21'!J504="Mayor",4,IF('EVALUACIÓN 19-21'!J504="Moderado",3,IF('EVALUACIÓN 19-21'!J504="Menor",2,IF('EVALUACIÓN 19-21'!J504="Insignificante",1)))))</f>
        <v>0</v>
      </c>
      <c r="K497" s="31" t="str">
        <f t="shared" si="28"/>
        <v>FALSOFALSO</v>
      </c>
      <c r="L497" s="32"/>
      <c r="M497" s="31" t="b">
        <f>IF('EVALUACIÓN 19-21'!P504="Casi Seguro",5,IF('EVALUACIÓN 19-21'!P504="Probable",4,IF('EVALUACIÓN 19-21'!P504="Posible",3,IF('EVALUACIÓN 19-21'!P504="Improbable",2,IF('EVALUACIÓN 19-21'!P504="Raro",1)))))</f>
        <v>0</v>
      </c>
      <c r="N497" s="31" t="b">
        <f>IF('EVALUACIÓN 19-21'!Q504="Severo",5,IF('EVALUACIÓN 19-21'!Q504="Mayor",4,IF('EVALUACIÓN 19-21'!Q504="Moderado",3,IF('EVALUACIÓN 19-21'!Q504="Menor",2,IF('EVALUACIÓN 19-21'!Q504="Insignificante",1)))))</f>
        <v>0</v>
      </c>
      <c r="O497" s="31" t="str">
        <f t="shared" si="29"/>
        <v>FALSOFALSO</v>
      </c>
      <c r="Q497" s="31" t="b">
        <f>IF('EVALUACIÓN 19-21'!W504="Casi Seguro",5,IF('EVALUACIÓN 19-21'!W504="Probable",4,IF('EVALUACIÓN 19-21'!W504="Posible",3,IF('EVALUACIÓN 19-21'!W504="Improbable",2,IF('EVALUACIÓN 19-21'!W504="Raro",1)))))</f>
        <v>0</v>
      </c>
      <c r="R497" s="31" t="b">
        <f>IF('EVALUACIÓN 19-21'!X504="Severo",5,IF('EVALUACIÓN 19-21'!X504="Mayor",4,IF('EVALUACIÓN 19-21'!X504="Moderado",3,IF('EVALUACIÓN 19-21'!X504="Menor",2,IF('EVALUACIÓN 19-21'!X504="Insignificante",1)))))</f>
        <v>0</v>
      </c>
      <c r="S497" s="31" t="str">
        <f t="shared" si="30"/>
        <v>FALSOFALSO</v>
      </c>
      <c r="U497" s="31" t="b">
        <f>IF('EVALUACIÓN 22'!O504="Casi Seguro",5,IF('EVALUACIÓN 22'!O504="Probable",4,IF('EVALUACIÓN 22'!O504="Posible",3,IF('EVALUACIÓN 22'!O504="Improbable",2,IF('EVALUACIÓN 22'!O504="Raro",1)))))</f>
        <v>0</v>
      </c>
      <c r="V497" s="31" t="b">
        <f>IF('EVALUACIÓN 22'!P504="Severo",5,IF('EVALUACIÓN 22'!P504="Mayor",4,IF('EVALUACIÓN 22'!P504="Moderado",3,IF('EVALUACIÓN 22'!P504="Menor",2,IF('EVALUACIÓN 22'!P504="Insignificante",1)))))</f>
        <v>0</v>
      </c>
      <c r="W497" s="31" t="str">
        <f t="shared" si="31"/>
        <v>FALSOFALSO</v>
      </c>
    </row>
    <row r="498" spans="8:23" x14ac:dyDescent="0.2">
      <c r="I498" s="31" t="b">
        <f>IF('EVALUACIÓN 19-21'!I505="Casi Seguro",5,IF('EVALUACIÓN 19-21'!I505="Probable",4,IF('EVALUACIÓN 19-21'!I505="Posible",3,IF('EVALUACIÓN 19-21'!I505="Improbable",2,IF('EVALUACIÓN 19-21'!I505="Raro",1)))))</f>
        <v>0</v>
      </c>
      <c r="J498" s="31" t="b">
        <f>IF('EVALUACIÓN 19-21'!J505="Severo",5,IF('EVALUACIÓN 19-21'!J505="Mayor",4,IF('EVALUACIÓN 19-21'!J505="Moderado",3,IF('EVALUACIÓN 19-21'!J505="Menor",2,IF('EVALUACIÓN 19-21'!J505="Insignificante",1)))))</f>
        <v>0</v>
      </c>
      <c r="K498" s="31" t="str">
        <f t="shared" si="28"/>
        <v>FALSOFALSO</v>
      </c>
      <c r="L498" s="32"/>
      <c r="M498" s="31" t="b">
        <f>IF('EVALUACIÓN 19-21'!P505="Casi Seguro",5,IF('EVALUACIÓN 19-21'!P505="Probable",4,IF('EVALUACIÓN 19-21'!P505="Posible",3,IF('EVALUACIÓN 19-21'!P505="Improbable",2,IF('EVALUACIÓN 19-21'!P505="Raro",1)))))</f>
        <v>0</v>
      </c>
      <c r="N498" s="31" t="b">
        <f>IF('EVALUACIÓN 19-21'!Q505="Severo",5,IF('EVALUACIÓN 19-21'!Q505="Mayor",4,IF('EVALUACIÓN 19-21'!Q505="Moderado",3,IF('EVALUACIÓN 19-21'!Q505="Menor",2,IF('EVALUACIÓN 19-21'!Q505="Insignificante",1)))))</f>
        <v>0</v>
      </c>
      <c r="O498" s="31" t="str">
        <f t="shared" si="29"/>
        <v>FALSOFALSO</v>
      </c>
      <c r="Q498" s="31" t="b">
        <f>IF('EVALUACIÓN 19-21'!W505="Casi Seguro",5,IF('EVALUACIÓN 19-21'!W505="Probable",4,IF('EVALUACIÓN 19-21'!W505="Posible",3,IF('EVALUACIÓN 19-21'!W505="Improbable",2,IF('EVALUACIÓN 19-21'!W505="Raro",1)))))</f>
        <v>0</v>
      </c>
      <c r="R498" s="31" t="b">
        <f>IF('EVALUACIÓN 19-21'!X505="Severo",5,IF('EVALUACIÓN 19-21'!X505="Mayor",4,IF('EVALUACIÓN 19-21'!X505="Moderado",3,IF('EVALUACIÓN 19-21'!X505="Menor",2,IF('EVALUACIÓN 19-21'!X505="Insignificante",1)))))</f>
        <v>0</v>
      </c>
      <c r="S498" s="31" t="str">
        <f t="shared" si="30"/>
        <v>FALSOFALSO</v>
      </c>
      <c r="U498" s="31" t="b">
        <f>IF('EVALUACIÓN 22'!O505="Casi Seguro",5,IF('EVALUACIÓN 22'!O505="Probable",4,IF('EVALUACIÓN 22'!O505="Posible",3,IF('EVALUACIÓN 22'!O505="Improbable",2,IF('EVALUACIÓN 22'!O505="Raro",1)))))</f>
        <v>0</v>
      </c>
      <c r="V498" s="31" t="b">
        <f>IF('EVALUACIÓN 22'!P505="Severo",5,IF('EVALUACIÓN 22'!P505="Mayor",4,IF('EVALUACIÓN 22'!P505="Moderado",3,IF('EVALUACIÓN 22'!P505="Menor",2,IF('EVALUACIÓN 22'!P505="Insignificante",1)))))</f>
        <v>0</v>
      </c>
      <c r="W498" s="31" t="str">
        <f t="shared" si="31"/>
        <v>FALSOFALSO</v>
      </c>
    </row>
    <row r="499" spans="8:23" x14ac:dyDescent="0.2">
      <c r="I499" s="31" t="b">
        <f>IF('EVALUACIÓN 19-21'!I506="Casi Seguro",5,IF('EVALUACIÓN 19-21'!I506="Probable",4,IF('EVALUACIÓN 19-21'!I506="Posible",3,IF('EVALUACIÓN 19-21'!I506="Improbable",2,IF('EVALUACIÓN 19-21'!I506="Raro",1)))))</f>
        <v>0</v>
      </c>
      <c r="J499" s="31" t="b">
        <f>IF('EVALUACIÓN 19-21'!J506="Severo",5,IF('EVALUACIÓN 19-21'!J506="Mayor",4,IF('EVALUACIÓN 19-21'!J506="Moderado",3,IF('EVALUACIÓN 19-21'!J506="Menor",2,IF('EVALUACIÓN 19-21'!J506="Insignificante",1)))))</f>
        <v>0</v>
      </c>
      <c r="K499" s="31" t="str">
        <f t="shared" si="28"/>
        <v>FALSOFALSO</v>
      </c>
      <c r="L499" s="32"/>
      <c r="M499" s="31" t="b">
        <f>IF('EVALUACIÓN 19-21'!P506="Casi Seguro",5,IF('EVALUACIÓN 19-21'!P506="Probable",4,IF('EVALUACIÓN 19-21'!P506="Posible",3,IF('EVALUACIÓN 19-21'!P506="Improbable",2,IF('EVALUACIÓN 19-21'!P506="Raro",1)))))</f>
        <v>0</v>
      </c>
      <c r="N499" s="31" t="b">
        <f>IF('EVALUACIÓN 19-21'!Q506="Severo",5,IF('EVALUACIÓN 19-21'!Q506="Mayor",4,IF('EVALUACIÓN 19-21'!Q506="Moderado",3,IF('EVALUACIÓN 19-21'!Q506="Menor",2,IF('EVALUACIÓN 19-21'!Q506="Insignificante",1)))))</f>
        <v>0</v>
      </c>
      <c r="O499" s="31" t="str">
        <f t="shared" si="29"/>
        <v>FALSOFALSO</v>
      </c>
      <c r="Q499" s="31" t="b">
        <f>IF('EVALUACIÓN 19-21'!W506="Casi Seguro",5,IF('EVALUACIÓN 19-21'!W506="Probable",4,IF('EVALUACIÓN 19-21'!W506="Posible",3,IF('EVALUACIÓN 19-21'!W506="Improbable",2,IF('EVALUACIÓN 19-21'!W506="Raro",1)))))</f>
        <v>0</v>
      </c>
      <c r="R499" s="31" t="b">
        <f>IF('EVALUACIÓN 19-21'!X506="Severo",5,IF('EVALUACIÓN 19-21'!X506="Mayor",4,IF('EVALUACIÓN 19-21'!X506="Moderado",3,IF('EVALUACIÓN 19-21'!X506="Menor",2,IF('EVALUACIÓN 19-21'!X506="Insignificante",1)))))</f>
        <v>0</v>
      </c>
      <c r="S499" s="31" t="str">
        <f t="shared" si="30"/>
        <v>FALSOFALSO</v>
      </c>
      <c r="U499" s="31" t="b">
        <f>IF('EVALUACIÓN 22'!O506="Casi Seguro",5,IF('EVALUACIÓN 22'!O506="Probable",4,IF('EVALUACIÓN 22'!O506="Posible",3,IF('EVALUACIÓN 22'!O506="Improbable",2,IF('EVALUACIÓN 22'!O506="Raro",1)))))</f>
        <v>0</v>
      </c>
      <c r="V499" s="31" t="b">
        <f>IF('EVALUACIÓN 22'!P506="Severo",5,IF('EVALUACIÓN 22'!P506="Mayor",4,IF('EVALUACIÓN 22'!P506="Moderado",3,IF('EVALUACIÓN 22'!P506="Menor",2,IF('EVALUACIÓN 22'!P506="Insignificante",1)))))</f>
        <v>0</v>
      </c>
      <c r="W499" s="31" t="str">
        <f t="shared" si="31"/>
        <v>FALSOFALSO</v>
      </c>
    </row>
    <row r="500" spans="8:23" x14ac:dyDescent="0.2">
      <c r="I500" s="31" t="b">
        <f>IF('EVALUACIÓN 19-21'!I507="Casi Seguro",5,IF('EVALUACIÓN 19-21'!I507="Probable",4,IF('EVALUACIÓN 19-21'!I507="Posible",3,IF('EVALUACIÓN 19-21'!I507="Improbable",2,IF('EVALUACIÓN 19-21'!I507="Raro",1)))))</f>
        <v>0</v>
      </c>
      <c r="J500" s="31" t="b">
        <f>IF('EVALUACIÓN 19-21'!J507="Severo",5,IF('EVALUACIÓN 19-21'!J507="Mayor",4,IF('EVALUACIÓN 19-21'!J507="Moderado",3,IF('EVALUACIÓN 19-21'!J507="Menor",2,IF('EVALUACIÓN 19-21'!J507="Insignificante",1)))))</f>
        <v>0</v>
      </c>
      <c r="K500" s="31" t="str">
        <f t="shared" si="28"/>
        <v>FALSOFALSO</v>
      </c>
      <c r="L500" s="32"/>
      <c r="M500" s="31" t="b">
        <f>IF('EVALUACIÓN 19-21'!P507="Casi Seguro",5,IF('EVALUACIÓN 19-21'!P507="Probable",4,IF('EVALUACIÓN 19-21'!P507="Posible",3,IF('EVALUACIÓN 19-21'!P507="Improbable",2,IF('EVALUACIÓN 19-21'!P507="Raro",1)))))</f>
        <v>0</v>
      </c>
      <c r="N500" s="31" t="b">
        <f>IF('EVALUACIÓN 19-21'!Q507="Severo",5,IF('EVALUACIÓN 19-21'!Q507="Mayor",4,IF('EVALUACIÓN 19-21'!Q507="Moderado",3,IF('EVALUACIÓN 19-21'!Q507="Menor",2,IF('EVALUACIÓN 19-21'!Q507="Insignificante",1)))))</f>
        <v>0</v>
      </c>
      <c r="O500" s="31" t="str">
        <f t="shared" si="29"/>
        <v>FALSOFALSO</v>
      </c>
      <c r="Q500" s="31" t="b">
        <f>IF('EVALUACIÓN 19-21'!W507="Casi Seguro",5,IF('EVALUACIÓN 19-21'!W507="Probable",4,IF('EVALUACIÓN 19-21'!W507="Posible",3,IF('EVALUACIÓN 19-21'!W507="Improbable",2,IF('EVALUACIÓN 19-21'!W507="Raro",1)))))</f>
        <v>0</v>
      </c>
      <c r="R500" s="31" t="b">
        <f>IF('EVALUACIÓN 19-21'!X507="Severo",5,IF('EVALUACIÓN 19-21'!X507="Mayor",4,IF('EVALUACIÓN 19-21'!X507="Moderado",3,IF('EVALUACIÓN 19-21'!X507="Menor",2,IF('EVALUACIÓN 19-21'!X507="Insignificante",1)))))</f>
        <v>0</v>
      </c>
      <c r="S500" s="31" t="str">
        <f t="shared" si="30"/>
        <v>FALSOFALSO</v>
      </c>
      <c r="U500" s="31" t="b">
        <f>IF('EVALUACIÓN 22'!O507="Casi Seguro",5,IF('EVALUACIÓN 22'!O507="Probable",4,IF('EVALUACIÓN 22'!O507="Posible",3,IF('EVALUACIÓN 22'!O507="Improbable",2,IF('EVALUACIÓN 22'!O507="Raro",1)))))</f>
        <v>0</v>
      </c>
      <c r="V500" s="31" t="b">
        <f>IF('EVALUACIÓN 22'!P507="Severo",5,IF('EVALUACIÓN 22'!P507="Mayor",4,IF('EVALUACIÓN 22'!P507="Moderado",3,IF('EVALUACIÓN 22'!P507="Menor",2,IF('EVALUACIÓN 22'!P507="Insignificante",1)))))</f>
        <v>0</v>
      </c>
      <c r="W500" s="31" t="str">
        <f t="shared" si="31"/>
        <v>FALSOFALSO</v>
      </c>
    </row>
    <row r="501" spans="8:23" x14ac:dyDescent="0.2">
      <c r="I501" s="31" t="b">
        <f>IF('EVALUACIÓN 19-21'!I508="Casi Seguro",5,IF('EVALUACIÓN 19-21'!I508="Probable",4,IF('EVALUACIÓN 19-21'!I508="Posible",3,IF('EVALUACIÓN 19-21'!I508="Improbable",2,IF('EVALUACIÓN 19-21'!I508="Raro",1)))))</f>
        <v>0</v>
      </c>
      <c r="J501" s="31" t="b">
        <f>IF('EVALUACIÓN 19-21'!J508="Severo",5,IF('EVALUACIÓN 19-21'!J508="Mayor",4,IF('EVALUACIÓN 19-21'!J508="Moderado",3,IF('EVALUACIÓN 19-21'!J508="Menor",2,IF('EVALUACIÓN 19-21'!J508="Insignificante",1)))))</f>
        <v>0</v>
      </c>
      <c r="K501" s="31" t="str">
        <f t="shared" si="28"/>
        <v>FALSOFALSO</v>
      </c>
      <c r="L501" s="32"/>
      <c r="M501" s="31" t="b">
        <f>IF('EVALUACIÓN 19-21'!P508="Casi Seguro",5,IF('EVALUACIÓN 19-21'!P508="Probable",4,IF('EVALUACIÓN 19-21'!P508="Posible",3,IF('EVALUACIÓN 19-21'!P508="Improbable",2,IF('EVALUACIÓN 19-21'!P508="Raro",1)))))</f>
        <v>0</v>
      </c>
      <c r="N501" s="31" t="b">
        <f>IF('EVALUACIÓN 19-21'!Q508="Severo",5,IF('EVALUACIÓN 19-21'!Q508="Mayor",4,IF('EVALUACIÓN 19-21'!Q508="Moderado",3,IF('EVALUACIÓN 19-21'!Q508="Menor",2,IF('EVALUACIÓN 19-21'!Q508="Insignificante",1)))))</f>
        <v>0</v>
      </c>
      <c r="O501" s="31" t="str">
        <f t="shared" si="29"/>
        <v>FALSOFALSO</v>
      </c>
      <c r="Q501" s="31" t="b">
        <f>IF('EVALUACIÓN 19-21'!W508="Casi Seguro",5,IF('EVALUACIÓN 19-21'!W508="Probable",4,IF('EVALUACIÓN 19-21'!W508="Posible",3,IF('EVALUACIÓN 19-21'!W508="Improbable",2,IF('EVALUACIÓN 19-21'!W508="Raro",1)))))</f>
        <v>0</v>
      </c>
      <c r="R501" s="31" t="b">
        <f>IF('EVALUACIÓN 19-21'!X508="Severo",5,IF('EVALUACIÓN 19-21'!X508="Mayor",4,IF('EVALUACIÓN 19-21'!X508="Moderado",3,IF('EVALUACIÓN 19-21'!X508="Menor",2,IF('EVALUACIÓN 19-21'!X508="Insignificante",1)))))</f>
        <v>0</v>
      </c>
      <c r="S501" s="31" t="str">
        <f t="shared" si="30"/>
        <v>FALSOFALSO</v>
      </c>
      <c r="U501" s="31" t="b">
        <f>IF('EVALUACIÓN 22'!O508="Casi Seguro",5,IF('EVALUACIÓN 22'!O508="Probable",4,IF('EVALUACIÓN 22'!O508="Posible",3,IF('EVALUACIÓN 22'!O508="Improbable",2,IF('EVALUACIÓN 22'!O508="Raro",1)))))</f>
        <v>0</v>
      </c>
      <c r="V501" s="31" t="b">
        <f>IF('EVALUACIÓN 22'!P508="Severo",5,IF('EVALUACIÓN 22'!P508="Mayor",4,IF('EVALUACIÓN 22'!P508="Moderado",3,IF('EVALUACIÓN 22'!P508="Menor",2,IF('EVALUACIÓN 22'!P508="Insignificante",1)))))</f>
        <v>0</v>
      </c>
      <c r="W501" s="31" t="str">
        <f t="shared" si="31"/>
        <v>FALSOFALSO</v>
      </c>
    </row>
    <row r="502" spans="8:23" x14ac:dyDescent="0.2">
      <c r="I502" s="31" t="b">
        <f>IF('EVALUACIÓN 19-21'!I509="Casi Seguro",5,IF('EVALUACIÓN 19-21'!I509="Probable",4,IF('EVALUACIÓN 19-21'!I509="Posible",3,IF('EVALUACIÓN 19-21'!I509="Improbable",2,IF('EVALUACIÓN 19-21'!I509="Raro",1)))))</f>
        <v>0</v>
      </c>
      <c r="J502" s="31" t="b">
        <f>IF('EVALUACIÓN 19-21'!J509="Severo",5,IF('EVALUACIÓN 19-21'!J509="Mayor",4,IF('EVALUACIÓN 19-21'!J509="Moderado",3,IF('EVALUACIÓN 19-21'!J509="Menor",2,IF('EVALUACIÓN 19-21'!J509="Insignificante",1)))))</f>
        <v>0</v>
      </c>
      <c r="K502" s="31" t="str">
        <f t="shared" si="28"/>
        <v>FALSOFALSO</v>
      </c>
      <c r="L502" s="32"/>
      <c r="M502" s="31" t="b">
        <f>IF('EVALUACIÓN 19-21'!P509="Casi Seguro",5,IF('EVALUACIÓN 19-21'!P509="Probable",4,IF('EVALUACIÓN 19-21'!P509="Posible",3,IF('EVALUACIÓN 19-21'!P509="Improbable",2,IF('EVALUACIÓN 19-21'!P509="Raro",1)))))</f>
        <v>0</v>
      </c>
      <c r="N502" s="31" t="b">
        <f>IF('EVALUACIÓN 19-21'!Q509="Severo",5,IF('EVALUACIÓN 19-21'!Q509="Mayor",4,IF('EVALUACIÓN 19-21'!Q509="Moderado",3,IF('EVALUACIÓN 19-21'!Q509="Menor",2,IF('EVALUACIÓN 19-21'!Q509="Insignificante",1)))))</f>
        <v>0</v>
      </c>
      <c r="O502" s="31" t="str">
        <f t="shared" si="29"/>
        <v>FALSOFALSO</v>
      </c>
      <c r="Q502" s="31" t="b">
        <f>IF('EVALUACIÓN 19-21'!W509="Casi Seguro",5,IF('EVALUACIÓN 19-21'!W509="Probable",4,IF('EVALUACIÓN 19-21'!W509="Posible",3,IF('EVALUACIÓN 19-21'!W509="Improbable",2,IF('EVALUACIÓN 19-21'!W509="Raro",1)))))</f>
        <v>0</v>
      </c>
      <c r="R502" s="31" t="b">
        <f>IF('EVALUACIÓN 19-21'!X509="Severo",5,IF('EVALUACIÓN 19-21'!X509="Mayor",4,IF('EVALUACIÓN 19-21'!X509="Moderado",3,IF('EVALUACIÓN 19-21'!X509="Menor",2,IF('EVALUACIÓN 19-21'!X509="Insignificante",1)))))</f>
        <v>0</v>
      </c>
      <c r="S502" s="31" t="str">
        <f t="shared" si="30"/>
        <v>FALSOFALSO</v>
      </c>
      <c r="U502" s="31" t="b">
        <f>IF('EVALUACIÓN 22'!O509="Casi Seguro",5,IF('EVALUACIÓN 22'!O509="Probable",4,IF('EVALUACIÓN 22'!O509="Posible",3,IF('EVALUACIÓN 22'!O509="Improbable",2,IF('EVALUACIÓN 22'!O509="Raro",1)))))</f>
        <v>0</v>
      </c>
      <c r="V502" s="31" t="b">
        <f>IF('EVALUACIÓN 22'!P509="Severo",5,IF('EVALUACIÓN 22'!P509="Mayor",4,IF('EVALUACIÓN 22'!P509="Moderado",3,IF('EVALUACIÓN 22'!P509="Menor",2,IF('EVALUACIÓN 22'!P509="Insignificante",1)))))</f>
        <v>0</v>
      </c>
      <c r="W502" s="31" t="str">
        <f t="shared" si="31"/>
        <v>FALSOFALSO</v>
      </c>
    </row>
    <row r="503" spans="8:23" x14ac:dyDescent="0.2">
      <c r="I503" s="31" t="b">
        <f>IF('EVALUACIÓN 19-21'!I510="Casi Seguro",5,IF('EVALUACIÓN 19-21'!I510="Probable",4,IF('EVALUACIÓN 19-21'!I510="Posible",3,IF('EVALUACIÓN 19-21'!I510="Improbable",2,IF('EVALUACIÓN 19-21'!I510="Raro",1)))))</f>
        <v>0</v>
      </c>
      <c r="J503" s="31" t="b">
        <f>IF('EVALUACIÓN 19-21'!J510="Severo",5,IF('EVALUACIÓN 19-21'!J510="Mayor",4,IF('EVALUACIÓN 19-21'!J510="Moderado",3,IF('EVALUACIÓN 19-21'!J510="Menor",2,IF('EVALUACIÓN 19-21'!J510="Insignificante",1)))))</f>
        <v>0</v>
      </c>
      <c r="K503" s="31" t="str">
        <f t="shared" si="28"/>
        <v>FALSOFALSO</v>
      </c>
      <c r="L503" s="32"/>
      <c r="M503" s="31" t="b">
        <f>IF('EVALUACIÓN 19-21'!P510="Casi Seguro",5,IF('EVALUACIÓN 19-21'!P510="Probable",4,IF('EVALUACIÓN 19-21'!P510="Posible",3,IF('EVALUACIÓN 19-21'!P510="Improbable",2,IF('EVALUACIÓN 19-21'!P510="Raro",1)))))</f>
        <v>0</v>
      </c>
      <c r="N503" s="31" t="b">
        <f>IF('EVALUACIÓN 19-21'!Q510="Severo",5,IF('EVALUACIÓN 19-21'!Q510="Mayor",4,IF('EVALUACIÓN 19-21'!Q510="Moderado",3,IF('EVALUACIÓN 19-21'!Q510="Menor",2,IF('EVALUACIÓN 19-21'!Q510="Insignificante",1)))))</f>
        <v>0</v>
      </c>
      <c r="O503" s="31" t="str">
        <f t="shared" si="29"/>
        <v>FALSOFALSO</v>
      </c>
      <c r="Q503" s="31" t="b">
        <f>IF('EVALUACIÓN 19-21'!W510="Casi Seguro",5,IF('EVALUACIÓN 19-21'!W510="Probable",4,IF('EVALUACIÓN 19-21'!W510="Posible",3,IF('EVALUACIÓN 19-21'!W510="Improbable",2,IF('EVALUACIÓN 19-21'!W510="Raro",1)))))</f>
        <v>0</v>
      </c>
      <c r="R503" s="31" t="b">
        <f>IF('EVALUACIÓN 19-21'!X510="Severo",5,IF('EVALUACIÓN 19-21'!X510="Mayor",4,IF('EVALUACIÓN 19-21'!X510="Moderado",3,IF('EVALUACIÓN 19-21'!X510="Menor",2,IF('EVALUACIÓN 19-21'!X510="Insignificante",1)))))</f>
        <v>0</v>
      </c>
      <c r="S503" s="31" t="str">
        <f t="shared" si="30"/>
        <v>FALSOFALSO</v>
      </c>
      <c r="U503" s="31" t="b">
        <f>IF('EVALUACIÓN 22'!O510="Casi Seguro",5,IF('EVALUACIÓN 22'!O510="Probable",4,IF('EVALUACIÓN 22'!O510="Posible",3,IF('EVALUACIÓN 22'!O510="Improbable",2,IF('EVALUACIÓN 22'!O510="Raro",1)))))</f>
        <v>0</v>
      </c>
      <c r="V503" s="31" t="b">
        <f>IF('EVALUACIÓN 22'!P510="Severo",5,IF('EVALUACIÓN 22'!P510="Mayor",4,IF('EVALUACIÓN 22'!P510="Moderado",3,IF('EVALUACIÓN 22'!P510="Menor",2,IF('EVALUACIÓN 22'!P510="Insignificante",1)))))</f>
        <v>0</v>
      </c>
      <c r="W503" s="31" t="str">
        <f t="shared" si="31"/>
        <v>FALSOFALSO</v>
      </c>
    </row>
    <row r="504" spans="8:23" x14ac:dyDescent="0.2">
      <c r="I504" s="31" t="b">
        <f>IF('EVALUACIÓN 19-21'!I511="Casi Seguro",5,IF('EVALUACIÓN 19-21'!I511="Probable",4,IF('EVALUACIÓN 19-21'!I511="Posible",3,IF('EVALUACIÓN 19-21'!I511="Improbable",2,IF('EVALUACIÓN 19-21'!I511="Raro",1)))))</f>
        <v>0</v>
      </c>
      <c r="J504" s="31" t="b">
        <f>IF('EVALUACIÓN 19-21'!J511="Severo",5,IF('EVALUACIÓN 19-21'!J511="Mayor",4,IF('EVALUACIÓN 19-21'!J511="Moderado",3,IF('EVALUACIÓN 19-21'!J511="Menor",2,IF('EVALUACIÓN 19-21'!J511="Insignificante",1)))))</f>
        <v>0</v>
      </c>
      <c r="K504" s="31" t="str">
        <f t="shared" si="28"/>
        <v>FALSOFALSO</v>
      </c>
      <c r="L504" s="32"/>
      <c r="M504" s="31" t="b">
        <f>IF('EVALUACIÓN 19-21'!P511="Casi Seguro",5,IF('EVALUACIÓN 19-21'!P511="Probable",4,IF('EVALUACIÓN 19-21'!P511="Posible",3,IF('EVALUACIÓN 19-21'!P511="Improbable",2,IF('EVALUACIÓN 19-21'!P511="Raro",1)))))</f>
        <v>0</v>
      </c>
      <c r="N504" s="31" t="b">
        <f>IF('EVALUACIÓN 19-21'!Q511="Severo",5,IF('EVALUACIÓN 19-21'!Q511="Mayor",4,IF('EVALUACIÓN 19-21'!Q511="Moderado",3,IF('EVALUACIÓN 19-21'!Q511="Menor",2,IF('EVALUACIÓN 19-21'!Q511="Insignificante",1)))))</f>
        <v>0</v>
      </c>
      <c r="O504" s="31" t="str">
        <f t="shared" si="29"/>
        <v>FALSOFALSO</v>
      </c>
      <c r="Q504" s="31" t="b">
        <f>IF('EVALUACIÓN 19-21'!W511="Casi Seguro",5,IF('EVALUACIÓN 19-21'!W511="Probable",4,IF('EVALUACIÓN 19-21'!W511="Posible",3,IF('EVALUACIÓN 19-21'!W511="Improbable",2,IF('EVALUACIÓN 19-21'!W511="Raro",1)))))</f>
        <v>0</v>
      </c>
      <c r="R504" s="31" t="b">
        <f>IF('EVALUACIÓN 19-21'!X511="Severo",5,IF('EVALUACIÓN 19-21'!X511="Mayor",4,IF('EVALUACIÓN 19-21'!X511="Moderado",3,IF('EVALUACIÓN 19-21'!X511="Menor",2,IF('EVALUACIÓN 19-21'!X511="Insignificante",1)))))</f>
        <v>0</v>
      </c>
      <c r="S504" s="31" t="str">
        <f t="shared" si="30"/>
        <v>FALSOFALSO</v>
      </c>
      <c r="U504" s="31" t="b">
        <f>IF('EVALUACIÓN 22'!O511="Casi Seguro",5,IF('EVALUACIÓN 22'!O511="Probable",4,IF('EVALUACIÓN 22'!O511="Posible",3,IF('EVALUACIÓN 22'!O511="Improbable",2,IF('EVALUACIÓN 22'!O511="Raro",1)))))</f>
        <v>0</v>
      </c>
      <c r="V504" s="31" t="b">
        <f>IF('EVALUACIÓN 22'!P511="Severo",5,IF('EVALUACIÓN 22'!P511="Mayor",4,IF('EVALUACIÓN 22'!P511="Moderado",3,IF('EVALUACIÓN 22'!P511="Menor",2,IF('EVALUACIÓN 22'!P511="Insignificante",1)))))</f>
        <v>0</v>
      </c>
      <c r="W504" s="31" t="str">
        <f t="shared" si="31"/>
        <v>FALSOFALSO</v>
      </c>
    </row>
    <row r="505" spans="8:23" x14ac:dyDescent="0.2">
      <c r="H505" s="39"/>
    </row>
  </sheetData>
  <mergeCells count="5">
    <mergeCell ref="I2:K2"/>
    <mergeCell ref="I3:K3"/>
    <mergeCell ref="M3:O3"/>
    <mergeCell ref="Q3:S3"/>
    <mergeCell ref="U3:W3"/>
  </mergeCells>
  <conditionalFormatting sqref="F4">
    <cfRule type="cellIs" dxfId="386" priority="37" stopIfTrue="1" operator="equal">
      <formula>"Incontrolable"</formula>
    </cfRule>
    <cfRule type="cellIs" dxfId="385" priority="38" stopIfTrue="1" operator="equal">
      <formula>"Débil"</formula>
    </cfRule>
    <cfRule type="cellIs" dxfId="384" priority="39" stopIfTrue="1" operator="equal">
      <formula>"Moderado"</formula>
    </cfRule>
    <cfRule type="cellIs" dxfId="383" priority="40" stopIfTrue="1" operator="equal">
      <formula>"Fuerte"</formula>
    </cfRule>
  </conditionalFormatting>
  <conditionalFormatting sqref="E7">
    <cfRule type="cellIs" dxfId="382" priority="1" stopIfTrue="1" operator="equal">
      <formula>"Incontrolable"</formula>
    </cfRule>
    <cfRule type="cellIs" dxfId="381" priority="2" stopIfTrue="1" operator="equal">
      <formula>"Débil"</formula>
    </cfRule>
    <cfRule type="cellIs" dxfId="380" priority="3" stopIfTrue="1" operator="equal">
      <formula>"Moderado"</formula>
    </cfRule>
    <cfRule type="cellIs" dxfId="379" priority="4" stopIfTrue="1" operator="equal">
      <formula>"Fuerte"</formula>
    </cfRule>
  </conditionalFormatting>
  <conditionalFormatting sqref="D7">
    <cfRule type="cellIs" dxfId="378" priority="28" operator="equal">
      <formula>"Improbable"</formula>
    </cfRule>
    <cfRule type="cellIs" priority="29" operator="equal">
      <formula>"Raro"</formula>
    </cfRule>
    <cfRule type="cellIs" dxfId="377" priority="30" operator="equal">
      <formula>"Posible"</formula>
    </cfRule>
    <cfRule type="cellIs" dxfId="376" priority="31" operator="equal">
      <formula>"Probable"</formula>
    </cfRule>
    <cfRule type="cellIs" dxfId="375" priority="32" operator="equal">
      <formula>"Casi Seguro"</formula>
    </cfRule>
  </conditionalFormatting>
  <conditionalFormatting sqref="C8">
    <cfRule type="cellIs" dxfId="374" priority="5" stopIfTrue="1" operator="equal">
      <formula>"Incontrolable"</formula>
    </cfRule>
    <cfRule type="cellIs" dxfId="373" priority="6" stopIfTrue="1" operator="equal">
      <formula>"Débil"</formula>
    </cfRule>
    <cfRule type="cellIs" dxfId="372" priority="7" stopIfTrue="1" operator="equal">
      <formula>"Moderado"</formula>
    </cfRule>
    <cfRule type="cellIs" dxfId="371" priority="8" stopIfTrue="1" operator="equal">
      <formula>"Fuerte"</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2:M504"/>
  <sheetViews>
    <sheetView zoomScale="70" zoomScaleNormal="70" workbookViewId="0">
      <selection activeCell="A8" sqref="A8"/>
    </sheetView>
  </sheetViews>
  <sheetFormatPr baseColWidth="10" defaultRowHeight="15" x14ac:dyDescent="0.25"/>
  <cols>
    <col min="1" max="1" width="27.42578125" style="10" customWidth="1"/>
    <col min="2" max="2" width="28.28515625" style="10" customWidth="1"/>
    <col min="3" max="3" width="27" style="10" customWidth="1"/>
    <col min="4" max="4" width="30.28515625" style="10" customWidth="1"/>
    <col min="5" max="5" width="27.85546875" style="10" customWidth="1"/>
    <col min="6" max="6" width="27" style="10" customWidth="1"/>
    <col min="7" max="7" width="23.42578125" style="10" customWidth="1"/>
    <col min="8" max="8" width="35.42578125" style="10" customWidth="1"/>
    <col min="9" max="9" width="34.7109375" style="10" customWidth="1"/>
    <col min="10" max="10" width="36.28515625" style="10" customWidth="1"/>
    <col min="11" max="11" width="34.7109375" style="10" customWidth="1"/>
    <col min="12" max="12" width="35.7109375" style="10" customWidth="1"/>
    <col min="13" max="13" width="30.85546875" style="10" customWidth="1"/>
    <col min="14" max="20" width="11.42578125" customWidth="1"/>
  </cols>
  <sheetData>
    <row r="2" spans="1:13" ht="20.25" x14ac:dyDescent="0.3">
      <c r="A2" s="18"/>
      <c r="B2" s="18"/>
      <c r="C2" s="18"/>
      <c r="D2" s="18"/>
      <c r="E2" s="18"/>
      <c r="F2" s="18"/>
      <c r="G2" s="18"/>
      <c r="H2" s="18"/>
      <c r="I2" s="18"/>
      <c r="J2" s="18"/>
      <c r="K2" s="18"/>
      <c r="L2" s="18"/>
      <c r="M2" s="18"/>
    </row>
    <row r="4" spans="1:13" x14ac:dyDescent="0.25">
      <c r="A4" s="11" t="s">
        <v>2</v>
      </c>
      <c r="B4" s="12" t="s">
        <v>3</v>
      </c>
      <c r="C4" s="13"/>
      <c r="D4" s="13"/>
      <c r="E4" s="13"/>
      <c r="F4" s="13"/>
      <c r="G4" s="13"/>
      <c r="H4" s="14"/>
      <c r="I4" s="14"/>
      <c r="J4" s="14"/>
      <c r="K4" s="14"/>
      <c r="L4" s="14"/>
      <c r="M4" s="14"/>
    </row>
    <row r="5" spans="1:13" ht="61.5" customHeight="1" x14ac:dyDescent="0.25">
      <c r="A5" s="90" t="str">
        <f>Desc.Riesgos!A2</f>
        <v>Fallas en la gestión de los recursos financieros</v>
      </c>
      <c r="B5" s="15" t="str">
        <f>Desc.Riesgos!C2</f>
        <v>Variaciones desfavorables de las variables macroeconómicas, como IPC, tasa de cambio, tasas de interés, etc.</v>
      </c>
      <c r="C5" s="15" t="str">
        <f>Desc.Riesgos!C3</f>
        <v>Indisponibilidad de recursos financieros. Iliquidez.</v>
      </c>
      <c r="D5" s="15" t="str">
        <f>Desc.Riesgos!C4</f>
        <v>Riesgo de mercado (relacionado con la administración de los portafolios de inversiones).</v>
      </c>
      <c r="E5" s="15" t="str">
        <f>Desc.Riesgos!C5</f>
        <v>Riesgo de crédito. Incumplimiento en las obligaciones de pago por parte de terceros.</v>
      </c>
      <c r="F5" s="15" t="str">
        <f>Desc.Riesgos!C6</f>
        <v>Incumplimiento en las obligaciones financieras.</v>
      </c>
      <c r="G5" s="16"/>
      <c r="H5" s="15" t="e">
        <f>VLOOKUP('EVALUACIÓN 22'!#REF!,$A$5:$G$20,2,FALSE)</f>
        <v>#REF!</v>
      </c>
      <c r="I5" s="15" t="e">
        <f>VLOOKUP('EVALUACIÓN 22'!#REF!,$A$5:$G$20,3,FALSE)</f>
        <v>#REF!</v>
      </c>
      <c r="J5" s="15" t="e">
        <f>VLOOKUP('EVALUACIÓN 22'!#REF!,$A$5:$G$20,4,FALSE)</f>
        <v>#REF!</v>
      </c>
      <c r="K5" s="15" t="e">
        <f>VLOOKUP('EVALUACIÓN 22'!#REF!,$A$5:$G$20,5,FALSE)</f>
        <v>#REF!</v>
      </c>
      <c r="L5" s="15" t="e">
        <f>VLOOKUP('EVALUACIÓN 22'!#REF!,$A$5:$G$20,6,FALSE)</f>
        <v>#REF!</v>
      </c>
      <c r="M5" s="15" t="e">
        <f>VLOOKUP('EVALUACIÓN 22'!#REF!,$A$5:$G$20,7,FALSE)</f>
        <v>#REF!</v>
      </c>
    </row>
    <row r="6" spans="1:13" ht="63.75" x14ac:dyDescent="0.25">
      <c r="A6" s="90" t="str">
        <f>Desc.Riesgos!A7</f>
        <v>Conflicto, desconocimiento o incumplimientos normativos, legales, regulatorios o contractuales.</v>
      </c>
      <c r="B6" s="15" t="str">
        <f>Desc.Riesgos!C7</f>
        <v>Incumplimiento parcial o total de las condiciones de contratos, convenios, leyes  o acuerdos o celebración indebida de contratos.</v>
      </c>
      <c r="C6" s="15" t="str">
        <f>Desc.Riesgos!C8</f>
        <v>Vacíos o imprecisiones en los contratos o en la regulación aplicable</v>
      </c>
      <c r="D6" s="15" t="str">
        <f>Desc.Riesgos!C9</f>
        <v>Diferencia de criterio en la aplicación o interpretación de las normas entre las autoridades y la empresa</v>
      </c>
      <c r="E6" s="15" t="str">
        <f>Desc.Riesgos!C10</f>
        <v>Aplicación inoportuna de los cambios legales, regulatorios y contractuales.</v>
      </c>
      <c r="F6" s="16"/>
      <c r="G6" s="16"/>
      <c r="H6" s="15" t="e">
        <f>VLOOKUP('EVALUACIÓN 22'!#REF!,$A$5:$G$20,2,FALSE)</f>
        <v>#REF!</v>
      </c>
      <c r="I6" s="15" t="e">
        <f>VLOOKUP('EVALUACIÓN 22'!#REF!,$A$5:$G$20,3,FALSE)</f>
        <v>#REF!</v>
      </c>
      <c r="J6" s="15" t="e">
        <f>VLOOKUP('EVALUACIÓN 22'!#REF!,$A$5:$G$20,4,FALSE)</f>
        <v>#REF!</v>
      </c>
      <c r="K6" s="15" t="e">
        <f>VLOOKUP('EVALUACIÓN 22'!#REF!,$A$5:$G$20,5,FALSE)</f>
        <v>#REF!</v>
      </c>
      <c r="L6" s="15" t="e">
        <f>VLOOKUP('EVALUACIÓN 22'!#REF!,$A$5:$G$20,6,FALSE)</f>
        <v>#REF!</v>
      </c>
      <c r="M6" s="15" t="e">
        <f>VLOOKUP('EVALUACIÓN 22'!#REF!,$A$5:$G$20,7,FALSE)</f>
        <v>#REF!</v>
      </c>
    </row>
    <row r="7" spans="1:13" ht="91.5" customHeight="1" x14ac:dyDescent="0.25">
      <c r="A7" s="15" t="str">
        <f>+Desc.Riesgos!A11</f>
        <v>Falla o falta de adecuación, consistencia, confiabilidad, confidencialidad y disponibilidad de la información que se genera o se custodia (física o electrónica).</v>
      </c>
      <c r="B7" s="15" t="str">
        <f>Desc.Riesgos!C11</f>
        <v>Información incompleta</v>
      </c>
      <c r="C7" s="15" t="str">
        <f>Desc.Riesgos!C12</f>
        <v>Información no confiable o imprecisa.</v>
      </c>
      <c r="D7" s="15" t="str">
        <f>Desc.Riesgos!C13</f>
        <v>Pérdida o fuga de información de la Universidad (digital o física, confindencial o no).</v>
      </c>
      <c r="E7" s="15" t="str">
        <f>Desc.Riesgos!C14</f>
        <v>Fuga de información confidencial de terceros, custodiada por la Universidad</v>
      </c>
      <c r="F7" s="15" t="str">
        <f>Desc.Riesgos!C15</f>
        <v>Indisponibilidad  de la información (Por ejemplo por deterioro).</v>
      </c>
      <c r="G7" s="16"/>
      <c r="H7" s="15" t="e">
        <f>VLOOKUP('EVALUACIÓN 22'!#REF!,$A$5:$G$20,2,FALSE)</f>
        <v>#REF!</v>
      </c>
      <c r="I7" s="15" t="e">
        <f>VLOOKUP('EVALUACIÓN 22'!#REF!,$A$5:$G$20,3,FALSE)</f>
        <v>#REF!</v>
      </c>
      <c r="J7" s="15" t="e">
        <f>VLOOKUP('EVALUACIÓN 22'!#REF!,$A$5:$G$20,4,FALSE)</f>
        <v>#REF!</v>
      </c>
      <c r="K7" s="15" t="e">
        <f>VLOOKUP('EVALUACIÓN 22'!#REF!,$A$5:$G$20,5,FALSE)</f>
        <v>#REF!</v>
      </c>
      <c r="L7" s="15" t="e">
        <f>VLOOKUP('EVALUACIÓN 22'!#REF!,$A$5:$G$20,6,FALSE)</f>
        <v>#REF!</v>
      </c>
      <c r="M7" s="15" t="e">
        <f>VLOOKUP('EVALUACIÓN 22'!#REF!,$A$5:$G$20,7,FALSE)</f>
        <v>#REF!</v>
      </c>
    </row>
    <row r="8" spans="1:13" ht="51" x14ac:dyDescent="0.25">
      <c r="A8" s="90" t="str">
        <f>Desc.Riesgos!A16</f>
        <v>Fallas o indisponibilidad de la infraestructura física relacionada con problemas estructurales o técnicos.</v>
      </c>
      <c r="B8" s="15" t="str">
        <f>Desc.Riesgos!C16</f>
        <v>Daño súbito o imprevisto</v>
      </c>
      <c r="C8" s="15" t="str">
        <f>Desc.Riesgos!C17</f>
        <v xml:space="preserve">Deterioro, desgaste u obsolescencia </v>
      </c>
      <c r="D8" s="15" t="str">
        <f>Desc.Riesgos!C18</f>
        <v>Errores en las distintas etapas de planificación de las obras (diseño, ejecución, interventoría).</v>
      </c>
      <c r="E8" s="16"/>
      <c r="F8" s="16"/>
      <c r="G8" s="16"/>
      <c r="H8" s="15" t="e">
        <f>VLOOKUP('EVALUACIÓN 22'!#REF!,$A$5:$G$20,2,FALSE)</f>
        <v>#REF!</v>
      </c>
      <c r="I8" s="15" t="e">
        <f>VLOOKUP('EVALUACIÓN 22'!#REF!,$A$5:$G$20,3,FALSE)</f>
        <v>#REF!</v>
      </c>
      <c r="J8" s="15" t="e">
        <f>VLOOKUP('EVALUACIÓN 22'!#REF!,$A$5:$G$20,4,FALSE)</f>
        <v>#REF!</v>
      </c>
      <c r="K8" s="15" t="e">
        <f>VLOOKUP('EVALUACIÓN 22'!#REF!,$A$5:$G$20,5,FALSE)</f>
        <v>#REF!</v>
      </c>
      <c r="L8" s="15" t="e">
        <f>VLOOKUP('EVALUACIÓN 22'!#REF!,$A$5:$G$20,6,FALSE)</f>
        <v>#REF!</v>
      </c>
      <c r="M8" s="15" t="e">
        <f>VLOOKUP('EVALUACIÓN 22'!#REF!,$A$5:$G$20,7,FALSE)</f>
        <v>#REF!</v>
      </c>
    </row>
    <row r="9" spans="1:13" ht="67.5" customHeight="1" x14ac:dyDescent="0.25">
      <c r="A9" s="15" t="str">
        <f>+Desc.Riesgos!A19</f>
        <v>Intoxicación, lesión, enfermedad o accidente que afecte la integridad o salud de las personas en la Universidad.</v>
      </c>
      <c r="B9" s="15" t="str">
        <f>+Desc.Riesgos!C19</f>
        <v>Intoxicaciones</v>
      </c>
      <c r="C9" s="15" t="str">
        <f>+Desc.Riesgos!C20</f>
        <v>Lesiones</v>
      </c>
      <c r="D9" s="15" t="str">
        <f>+Desc.Riesgos!C21</f>
        <v>Incapacidad, ausencia o muerte</v>
      </c>
      <c r="E9" s="15" t="str">
        <f>+Desc.Riesgos!C22</f>
        <v>Enfermedades (Incluye enfermedades profesionales).</v>
      </c>
      <c r="F9" s="16"/>
      <c r="G9" s="16"/>
      <c r="H9" s="15" t="e">
        <f>VLOOKUP('EVALUACIÓN 22'!#REF!,$A$5:$G$20,2,FALSE)</f>
        <v>#REF!</v>
      </c>
      <c r="I9" s="15" t="e">
        <f>VLOOKUP('EVALUACIÓN 22'!#REF!,$A$5:$G$20,3,FALSE)</f>
        <v>#REF!</v>
      </c>
      <c r="J9" s="15" t="e">
        <f>VLOOKUP('EVALUACIÓN 22'!#REF!,$A$5:$G$20,4,FALSE)</f>
        <v>#REF!</v>
      </c>
      <c r="K9" s="15" t="e">
        <f>VLOOKUP('EVALUACIÓN 22'!#REF!,$A$5:$G$20,5,FALSE)</f>
        <v>#REF!</v>
      </c>
      <c r="L9" s="15" t="e">
        <f>VLOOKUP('EVALUACIÓN 22'!#REF!,$A$5:$G$20,6,FALSE)</f>
        <v>#REF!</v>
      </c>
      <c r="M9" s="15" t="e">
        <f>VLOOKUP('EVALUACIÓN 22'!#REF!,$A$5:$G$20,7,FALSE)</f>
        <v>#REF!</v>
      </c>
    </row>
    <row r="10" spans="1:13" ht="71.25" customHeight="1" x14ac:dyDescent="0.25">
      <c r="A10" s="90" t="str">
        <f>+Desc.Riesgos!A23</f>
        <v>Pérdida de la continuidad del negocio.</v>
      </c>
      <c r="B10" s="15" t="str">
        <f>+Desc.Riesgos!C23</f>
        <v>Indisponibilidad de recursos financieros, físicos o tecnológicos necesarios para llevar a cabo las funciones de la Universidad</v>
      </c>
      <c r="C10" s="15" t="str">
        <f>+Desc.Riesgos!C24</f>
        <v>Indisponibilidad de recursos humanos necesarios para llevar a cabo las funciones de la Universidad</v>
      </c>
      <c r="D10" s="16"/>
      <c r="E10" s="16"/>
      <c r="F10" s="16"/>
      <c r="G10" s="16"/>
      <c r="H10" s="15" t="e">
        <f>VLOOKUP('EVALUACIÓN 22'!#REF!,$A$5:$G$20,2,FALSE)</f>
        <v>#REF!</v>
      </c>
      <c r="I10" s="15" t="e">
        <f>VLOOKUP('EVALUACIÓN 22'!#REF!,$A$5:$G$20,3,FALSE)</f>
        <v>#REF!</v>
      </c>
      <c r="J10" s="15" t="e">
        <f>VLOOKUP('EVALUACIÓN 22'!#REF!,$A$5:$G$20,4,FALSE)</f>
        <v>#REF!</v>
      </c>
      <c r="K10" s="15" t="e">
        <f>VLOOKUP('EVALUACIÓN 22'!#REF!,$A$5:$G$20,5,FALSE)</f>
        <v>#REF!</v>
      </c>
      <c r="L10" s="15" t="e">
        <f>VLOOKUP('EVALUACIÓN 22'!#REF!,$A$5:$G$20,6,FALSE)</f>
        <v>#REF!</v>
      </c>
      <c r="M10" s="15" t="e">
        <f>VLOOKUP('EVALUACIÓN 22'!#REF!,$A$5:$G$20,7,FALSE)</f>
        <v>#REF!</v>
      </c>
    </row>
    <row r="11" spans="1:13" ht="43.5" customHeight="1" x14ac:dyDescent="0.25">
      <c r="A11" s="90" t="str">
        <f>+Desc.Riesgos!A25</f>
        <v>Actos mal intencionados de terceros (AMIT).</v>
      </c>
      <c r="B11" s="15" t="str">
        <f>+Desc.Riesgos!C25</f>
        <v>Atentados.</v>
      </c>
      <c r="C11" s="15" t="str">
        <f>+Desc.Riesgos!C26</f>
        <v>Sabotaje</v>
      </c>
      <c r="D11" s="15" t="str">
        <f>+Desc.Riesgos!C27</f>
        <v>Hurto y/o robo</v>
      </c>
      <c r="E11" s="15" t="str">
        <f>+Desc.Riesgos!C28</f>
        <v>Secuestro</v>
      </c>
      <c r="F11" s="16"/>
      <c r="G11" s="16"/>
      <c r="H11" s="15" t="e">
        <f>VLOOKUP('EVALUACIÓN 22'!#REF!,$A$5:$G$20,2,FALSE)</f>
        <v>#REF!</v>
      </c>
      <c r="I11" s="15" t="e">
        <f>VLOOKUP('EVALUACIÓN 22'!#REF!,$A$5:$G$20,3,FALSE)</f>
        <v>#REF!</v>
      </c>
      <c r="J11" s="15" t="e">
        <f>VLOOKUP('EVALUACIÓN 22'!#REF!,$A$5:$G$20,4,FALSE)</f>
        <v>#REF!</v>
      </c>
      <c r="K11" s="15" t="e">
        <f>VLOOKUP('EVALUACIÓN 22'!#REF!,$A$5:$G$20,5,FALSE)</f>
        <v>#REF!</v>
      </c>
      <c r="L11" s="15" t="e">
        <f>VLOOKUP('EVALUACIÓN 22'!#REF!,$A$5:$G$20,6,FALSE)</f>
        <v>#REF!</v>
      </c>
      <c r="M11" s="15" t="e">
        <f>VLOOKUP('EVALUACIÓN 22'!#REF!,$A$5:$G$20,7,FALSE)</f>
        <v>#REF!</v>
      </c>
    </row>
    <row r="12" spans="1:13" ht="115.5" customHeight="1" x14ac:dyDescent="0.25">
      <c r="A12" s="90" t="str">
        <f>+Desc.Riesgos!A29</f>
        <v>Fallas en la gestión, planeación o ejecución de proyecto.</v>
      </c>
      <c r="B12" s="15" t="str">
        <f>+Desc.Riesgos!C29</f>
        <v>Posibilidad de presentar costos errados, de acuerdo con la realidad de la ejecución del mismo, ya sea por desacierto, desconocimiento, fraude o modificaciones en su alcance.</v>
      </c>
      <c r="C12" s="15" t="str">
        <f>+Desc.Riesgos!C30</f>
        <v>Retrasos en la ejecución del proyecto.</v>
      </c>
      <c r="D12" s="15" t="str">
        <f>+Desc.Riesgos!C31</f>
        <v>El proyecto ejecutado no cumple con los requerimientos para los cuales fue construido.</v>
      </c>
      <c r="E12" s="15" t="str">
        <f>+Desc.Riesgos!C32</f>
        <v xml:space="preserve">Posibilidad de no obtener ganancias de las inversiones realizadas, debido a falta de análisis de factibilidad, conocimiento del mercado, desacierto en negociaciones financieras, condiciones mal definidas. </v>
      </c>
      <c r="F12" s="16"/>
      <c r="G12" s="16"/>
      <c r="H12" s="15" t="e">
        <f>VLOOKUP('EVALUACIÓN 22'!#REF!,$A$5:$G$20,2,FALSE)</f>
        <v>#REF!</v>
      </c>
      <c r="I12" s="15" t="e">
        <f>VLOOKUP('EVALUACIÓN 22'!#REF!,$A$5:$G$20,3,FALSE)</f>
        <v>#REF!</v>
      </c>
      <c r="J12" s="15" t="e">
        <f>VLOOKUP('EVALUACIÓN 22'!#REF!,$A$5:$G$20,4,FALSE)</f>
        <v>#REF!</v>
      </c>
      <c r="K12" s="15" t="e">
        <f>VLOOKUP('EVALUACIÓN 22'!#REF!,$A$5:$G$20,5,FALSE)</f>
        <v>#REF!</v>
      </c>
      <c r="L12" s="15" t="e">
        <f>VLOOKUP('EVALUACIÓN 22'!#REF!,$A$5:$G$20,6,FALSE)</f>
        <v>#REF!</v>
      </c>
      <c r="M12" s="15" t="e">
        <f>VLOOKUP('EVALUACIÓN 22'!#REF!,$A$5:$G$20,7,FALSE)</f>
        <v>#REF!</v>
      </c>
    </row>
    <row r="13" spans="1:13" ht="143.25" customHeight="1" x14ac:dyDescent="0.25">
      <c r="A13" s="90" t="str">
        <f>+Desc.Riesgos!A33</f>
        <v>Prácticas fraudulentas - corrupción en los procesos internos.</v>
      </c>
      <c r="B13" s="15" t="str">
        <f>+Desc.Riesgos!C33</f>
        <v>Malversación de activos, robo o uso indebido de recursos de la Universidad.</v>
      </c>
      <c r="C13" s="15" t="str">
        <f>+Desc.Riesgos!C34</f>
        <v>Fraude: Alteración, modificación o manipulación de información o datos de la Universidad, con el propósito de reflejar una situación equivocada o engañosa.</v>
      </c>
      <c r="D13" s="15" t="str">
        <f>+Desc.Riesgos!C35</f>
        <v>Corrupción: Pagos ilegales o prevendas y beneficios, realizados a servidores públicos o funcionarios de compañías privadas para obtener o retener algún contrato o cualquier otro beneficio personal o para un tercero.</v>
      </c>
      <c r="E13" s="15" t="str">
        <f>+Desc.Riesgos!C36</f>
        <v>Cibercrimen: Actividades ilicitas que se llevan a cabo para alterar , manipular, enajenar o destruir información o activos (como dinero, valores o bienes desmaterializados)  de las compañías afectadas, utilizando para dicho fin algún medio informático o componente electrónico.</v>
      </c>
      <c r="F13" s="16"/>
      <c r="G13" s="16"/>
      <c r="H13" s="15" t="e">
        <f>VLOOKUP('EVALUACIÓN 22'!#REF!,$A$5:$G$20,2,FALSE)</f>
        <v>#REF!</v>
      </c>
      <c r="I13" s="15" t="e">
        <f>VLOOKUP('EVALUACIÓN 22'!#REF!,$A$5:$G$20,3,FALSE)</f>
        <v>#REF!</v>
      </c>
      <c r="J13" s="15" t="e">
        <f>VLOOKUP('EVALUACIÓN 22'!#REF!,$A$5:$G$20,4,FALSE)</f>
        <v>#REF!</v>
      </c>
      <c r="K13" s="15" t="e">
        <f>VLOOKUP('EVALUACIÓN 22'!#REF!,$A$5:$G$20,5,FALSE)</f>
        <v>#REF!</v>
      </c>
      <c r="L13" s="15" t="e">
        <f>VLOOKUP('EVALUACIÓN 22'!#REF!,$A$5:$G$20,6,FALSE)</f>
        <v>#REF!</v>
      </c>
      <c r="M13" s="15" t="e">
        <f>VLOOKUP('EVALUACIÓN 22'!#REF!,$A$5:$G$20,7,FALSE)</f>
        <v>#REF!</v>
      </c>
    </row>
    <row r="14" spans="1:13" ht="61.5" customHeight="1" x14ac:dyDescent="0.25">
      <c r="A14" s="90" t="str">
        <f>Desc.Riesgos!A40</f>
        <v>Falta de idoneidad del personal del equipo.</v>
      </c>
      <c r="B14" s="15" t="str">
        <f>+Desc.Riesgos!C40</f>
        <v>Alta competencia y demanda por talento humano calificado en el mercado laboral</v>
      </c>
      <c r="C14" s="15" t="str">
        <f>+Desc.Riesgos!C41</f>
        <v xml:space="preserve">Oferta limitada en el mercado laboral del talento humano requerido </v>
      </c>
      <c r="D14" s="15" t="str">
        <f>+Desc.Riesgos!C42</f>
        <v>Deficiente gestión del talento humano</v>
      </c>
      <c r="E14" s="16" t="str">
        <f>+Desc.Riesgos!C43</f>
        <v>El personal en el cargo no cuenta con los conocimientos para llevar a cabo adecuadamente su función.</v>
      </c>
      <c r="F14" s="16" t="str">
        <f>+Desc.Riesgos!C44</f>
        <v xml:space="preserve">Pérdida de capital humano por retiro de personal </v>
      </c>
      <c r="G14" s="16" t="str">
        <f>+Desc.Riesgos!C45</f>
        <v>Indisponibilidad del talento humano por eventos internos o externos</v>
      </c>
      <c r="H14" s="15" t="e">
        <f>VLOOKUP('EVALUACIÓN 22'!#REF!,$A$5:$G$20,2,FALSE)</f>
        <v>#REF!</v>
      </c>
      <c r="I14" s="15" t="e">
        <f>VLOOKUP('EVALUACIÓN 22'!#REF!,$A$5:$G$20,3,FALSE)</f>
        <v>#REF!</v>
      </c>
      <c r="J14" s="15" t="e">
        <f>VLOOKUP('EVALUACIÓN 22'!#REF!,$A$5:$G$20,4,FALSE)</f>
        <v>#REF!</v>
      </c>
      <c r="K14" s="15" t="e">
        <f>VLOOKUP('EVALUACIÓN 22'!#REF!,$A$5:$G$20,5,FALSE)</f>
        <v>#REF!</v>
      </c>
      <c r="L14" s="15" t="e">
        <f>VLOOKUP('EVALUACIÓN 22'!#REF!,$A$5:$G$20,6,FALSE)</f>
        <v>#REF!</v>
      </c>
      <c r="M14" s="15" t="e">
        <f>VLOOKUP('EVALUACIÓN 22'!#REF!,$A$5:$G$20,7,FALSE)</f>
        <v>#REF!</v>
      </c>
    </row>
    <row r="15" spans="1:13" ht="72" customHeight="1" x14ac:dyDescent="0.25">
      <c r="A15" s="15" t="str">
        <f>+Desc.Riesgos!A46</f>
        <v>Incumplimiento por parte de la comunidad universitaria, contratistas y visitantes de las políticas, reglamentos y directrices institucionales.</v>
      </c>
      <c r="B15" s="15" t="str">
        <f>+Desc.Riesgos!C46</f>
        <v xml:space="preserve">Falta o falla en la de definición de procedimientos   </v>
      </c>
      <c r="C15" s="15" t="str">
        <f>+Desc.Riesgos!C47</f>
        <v>Error, omisión o violación de procedimientos. (que pueda llevar incluso a excesos o despilfarros).</v>
      </c>
      <c r="D15" s="15" t="str">
        <f>+Desc.Riesgos!C48</f>
        <v xml:space="preserve">Falta o falla en la difusión de procedimientos   </v>
      </c>
      <c r="E15" s="15"/>
      <c r="F15" s="15"/>
      <c r="G15" s="15"/>
      <c r="H15" s="15" t="e">
        <f>VLOOKUP('EVALUACIÓN 22'!#REF!,$A$5:$G$20,2,FALSE)</f>
        <v>#REF!</v>
      </c>
      <c r="I15" s="15" t="e">
        <f>VLOOKUP('EVALUACIÓN 22'!#REF!,$A$5:$G$20,3,FALSE)</f>
        <v>#REF!</v>
      </c>
      <c r="J15" s="15" t="e">
        <f>VLOOKUP('EVALUACIÓN 22'!#REF!,$A$5:$G$20,4,FALSE)</f>
        <v>#REF!</v>
      </c>
      <c r="K15" s="15" t="e">
        <f>VLOOKUP('EVALUACIÓN 22'!#REF!,$A$5:$G$20,5,FALSE)</f>
        <v>#REF!</v>
      </c>
      <c r="L15" s="15" t="e">
        <f>VLOOKUP('EVALUACIÓN 22'!#REF!,$A$5:$G$20,6,FALSE)</f>
        <v>#REF!</v>
      </c>
      <c r="M15" s="15" t="e">
        <f>VLOOKUP('EVALUACIÓN 22'!#REF!,$A$5:$G$20,7,FALSE)</f>
        <v>#REF!</v>
      </c>
    </row>
    <row r="16" spans="1:13" ht="51" x14ac:dyDescent="0.25">
      <c r="A16" s="90" t="str">
        <f>Desc.Riesgos!A49</f>
        <v>Desastres naturales que puedan afectar las instalaciones o la operación de la Universidad.</v>
      </c>
      <c r="B16" s="15" t="str">
        <f>Desc.Riesgos!C49</f>
        <v xml:space="preserve">Sismo </v>
      </c>
      <c r="C16" s="15" t="str">
        <f>Desc.Riesgos!C50</f>
        <v xml:space="preserve">Descarga atmosférica  </v>
      </c>
      <c r="D16" s="15" t="str">
        <f>Desc.Riesgos!C51</f>
        <v xml:space="preserve">Incendios forestales  </v>
      </c>
      <c r="E16" s="16" t="str">
        <f>+Desc.Riesgos!C52</f>
        <v>Erosión, inestabilidad de suelos o deslizamiento de tierra  (riesgo geológico).</v>
      </c>
      <c r="F16" s="16" t="str">
        <f>+Desc.Riesgos!C53</f>
        <v xml:space="preserve">Creciente, avalancha, huaico, inundación  </v>
      </c>
      <c r="G16" s="16" t="str">
        <f>+Desc.Riesgos!C54</f>
        <v xml:space="preserve">Lluvia, tormenta, vendaval o huracán </v>
      </c>
      <c r="H16" s="15" t="e">
        <f>VLOOKUP('EVALUACIÓN 22'!#REF!,$A$5:$G$20,2,FALSE)</f>
        <v>#REF!</v>
      </c>
      <c r="I16" s="15" t="e">
        <f>VLOOKUP('EVALUACIÓN 22'!#REF!,$A$5:$G$20,3,FALSE)</f>
        <v>#REF!</v>
      </c>
      <c r="J16" s="15" t="e">
        <f>VLOOKUP('EVALUACIÓN 22'!#REF!,$A$5:$G$20,4,FALSE)</f>
        <v>#REF!</v>
      </c>
      <c r="K16" s="15" t="e">
        <f>VLOOKUP('EVALUACIÓN 22'!#REF!,$A$5:$G$20,5,FALSE)</f>
        <v>#REF!</v>
      </c>
      <c r="L16" s="15" t="e">
        <f>VLOOKUP('EVALUACIÓN 22'!#REF!,$A$5:$G$20,6,FALSE)</f>
        <v>#REF!</v>
      </c>
      <c r="M16" s="15" t="e">
        <f>VLOOKUP('EVALUACIÓN 22'!#REF!,$A$5:$G$20,7,FALSE)</f>
        <v>#REF!</v>
      </c>
    </row>
    <row r="17" spans="1:13" ht="76.5" x14ac:dyDescent="0.25">
      <c r="A17" s="15" t="str">
        <f>+Desc.Riesgos!A55</f>
        <v>Falta de innovación o rezago en los diferentes procesos o estructuras que dificultan el crecimiento y/o cumplimiento de los objetivos de la Universidad</v>
      </c>
      <c r="B17" s="15" t="str">
        <f>+Desc.Riesgos!C55</f>
        <v xml:space="preserve">Incapacidad operativa, financiera o administrativa para atender las necesidades que surgen y sostener el crecimiento </v>
      </c>
      <c r="C17" s="15" t="str">
        <f>+Desc.Riesgos!C56</f>
        <v xml:space="preserve">Variaciones en el entorno que dificulten el cumplimiento de la estrategia o afecten negativamente la ejecución de los planes de negocio </v>
      </c>
      <c r="D17" s="15" t="str">
        <f>+Desc.Riesgos!C57</f>
        <v>Falta de innovación en productos, servicios e infraestructura.</v>
      </c>
      <c r="E17" s="15" t="str">
        <f>+Desc.Riesgos!C58</f>
        <v xml:space="preserve">Incapacidad de estar a la vanguardia en uso y apropiación de Tecnologías de información y telecomunicación. </v>
      </c>
      <c r="F17" s="15" t="str">
        <f>+Desc.Riesgos!C59</f>
        <v>Inadecuada estructura organizacional para soportar el crecimiento de la Universidad.</v>
      </c>
      <c r="G17" s="15"/>
      <c r="H17" s="15" t="e">
        <f>VLOOKUP('EVALUACIÓN 22'!#REF!,$A$5:$G$20,2,FALSE)</f>
        <v>#REF!</v>
      </c>
      <c r="I17" s="15" t="e">
        <f>VLOOKUP('EVALUACIÓN 22'!#REF!,$A$5:$G$20,3,FALSE)</f>
        <v>#REF!</v>
      </c>
      <c r="J17" s="15" t="e">
        <f>VLOOKUP('EVALUACIÓN 22'!#REF!,$A$5:$G$20,4,FALSE)</f>
        <v>#REF!</v>
      </c>
      <c r="K17" s="15" t="e">
        <f>VLOOKUP('EVALUACIÓN 22'!#REF!,$A$5:$G$20,5,FALSE)</f>
        <v>#REF!</v>
      </c>
      <c r="L17" s="15" t="e">
        <f>VLOOKUP('EVALUACIÓN 22'!#REF!,$A$5:$G$20,6,FALSE)</f>
        <v>#REF!</v>
      </c>
      <c r="M17" s="15" t="e">
        <f>VLOOKUP('EVALUACIÓN 22'!#REF!,$A$5:$G$20,7,FALSE)</f>
        <v>#REF!</v>
      </c>
    </row>
    <row r="18" spans="1:13" ht="114.75" x14ac:dyDescent="0.25">
      <c r="A18" s="15" t="str">
        <f>+Desc.Riesgos!A37</f>
        <v>Dificultades en la alineación organizacional para el logro de los objetivos.</v>
      </c>
      <c r="B18" s="15" t="str">
        <f>+Desc.Riesgos!C37</f>
        <v>Falta de un esquema (o fallas del mismo) para la rendición de cuentas de la gestión por parte de las diferentes áreas.</v>
      </c>
      <c r="C18" s="15" t="str">
        <f>+Desc.Riesgos!C38</f>
        <v>Falta de claridad respecto al alcance, los roles y las responsabilidades. Falta de claridad en la determinación de los objetivos y los medios para alcanzarlos, así como de un monitoreo eficaz y uso de los recursos de manera eficiente</v>
      </c>
      <c r="D18" s="15" t="str">
        <f>+Desc.Riesgos!C39</f>
        <v>Dificultad o imposibilidad de homologar prácticas o sinergias, transferir el conocimiento.</v>
      </c>
      <c r="E18" s="15"/>
      <c r="F18" s="15"/>
      <c r="G18" s="16"/>
      <c r="H18" s="15" t="e">
        <f>VLOOKUP('EVALUACIÓN 22'!#REF!,$A$5:$G$20,2,FALSE)</f>
        <v>#REF!</v>
      </c>
      <c r="I18" s="15" t="e">
        <f>VLOOKUP('EVALUACIÓN 22'!#REF!,$A$5:$G$20,3,FALSE)</f>
        <v>#REF!</v>
      </c>
      <c r="J18" s="15" t="e">
        <f>VLOOKUP('EVALUACIÓN 22'!#REF!,$A$5:$G$20,4,FALSE)</f>
        <v>#REF!</v>
      </c>
      <c r="K18" s="15" t="e">
        <f>VLOOKUP('EVALUACIÓN 22'!#REF!,$A$5:$G$20,5,FALSE)</f>
        <v>#REF!</v>
      </c>
      <c r="L18" s="15" t="e">
        <f>VLOOKUP('EVALUACIÓN 22'!#REF!,$A$5:$G$20,6,FALSE)</f>
        <v>#REF!</v>
      </c>
      <c r="M18" s="15" t="e">
        <f>VLOOKUP('EVALUACIÓN 22'!#REF!,$A$5:$G$20,7,FALSE)</f>
        <v>#REF!</v>
      </c>
    </row>
    <row r="19" spans="1:13" ht="63.75" x14ac:dyDescent="0.25">
      <c r="A19" s="15" t="str">
        <f>+Desc.Riesgos!A62</f>
        <v>Incumplimiento por parte de proveedores</v>
      </c>
      <c r="B19" s="15" t="str">
        <f>+Desc.Riesgos!C62</f>
        <v>Entrega de productos y servicios por fuera de las conciones pactadas (producto inadecuado, falta de oportunidad).</v>
      </c>
      <c r="C19" s="15" t="str">
        <f>+Desc.Riesgos!C63</f>
        <v>Falta de entrega de productos o servicios contratados con proveedores.</v>
      </c>
      <c r="D19" s="15" t="str">
        <f>+Desc.Riesgos!C64</f>
        <v>Pérdida de recursos entregados a proveedores (anticipos).</v>
      </c>
      <c r="E19" s="15"/>
      <c r="F19" s="15"/>
      <c r="G19" s="16"/>
      <c r="H19" s="15" t="e">
        <f>VLOOKUP('EVALUACIÓN 22'!#REF!,$A$5:$G$20,2,FALSE)</f>
        <v>#REF!</v>
      </c>
      <c r="I19" s="15" t="e">
        <f>VLOOKUP('EVALUACIÓN 22'!#REF!,$A$5:$G$20,3,FALSE)</f>
        <v>#REF!</v>
      </c>
      <c r="J19" s="15" t="e">
        <f>VLOOKUP('EVALUACIÓN 22'!#REF!,$A$5:$G$20,4,FALSE)</f>
        <v>#REF!</v>
      </c>
      <c r="K19" s="15" t="e">
        <f>VLOOKUP('EVALUACIÓN 22'!#REF!,$A$5:$G$20,5,FALSE)</f>
        <v>#REF!</v>
      </c>
      <c r="L19" s="15" t="e">
        <f>VLOOKUP('EVALUACIÓN 22'!#REF!,$A$5:$G$20,6,FALSE)</f>
        <v>#REF!</v>
      </c>
      <c r="M19" s="15" t="e">
        <f>VLOOKUP('EVALUACIÓN 22'!#REF!,$A$5:$G$20,7,FALSE)</f>
        <v>#REF!</v>
      </c>
    </row>
    <row r="20" spans="1:13" ht="63.75" x14ac:dyDescent="0.25">
      <c r="A20" s="90" t="str">
        <f>+Desc.Riesgos!A60</f>
        <v>Concepto público desfavorable que causa una pérdida de credibilidad sobre la Universidad en sus grupos de interés.</v>
      </c>
      <c r="B20" s="15" t="str">
        <f>+Desc.Riesgos!C60</f>
        <v>Cobertura adversa en medios de comunicación o redes sociales.</v>
      </c>
      <c r="C20" s="15" t="str">
        <f>+Desc.Riesgos!C61</f>
        <v>Pérdida del apoyo o credibilidad por parte de los grupos de interés.</v>
      </c>
      <c r="D20" s="16"/>
      <c r="E20" s="16"/>
      <c r="F20" s="16"/>
      <c r="G20" s="16"/>
      <c r="H20" s="15" t="e">
        <f>VLOOKUP('EVALUACIÓN 22'!#REF!,$A$5:$G$20,2,FALSE)</f>
        <v>#REF!</v>
      </c>
      <c r="I20" s="15" t="e">
        <f>VLOOKUP('EVALUACIÓN 22'!#REF!,$A$5:$G$20,3,FALSE)</f>
        <v>#REF!</v>
      </c>
      <c r="J20" s="15" t="e">
        <f>VLOOKUP('EVALUACIÓN 22'!#REF!,$A$5:$G$20,4,FALSE)</f>
        <v>#REF!</v>
      </c>
      <c r="K20" s="15" t="e">
        <f>VLOOKUP('EVALUACIÓN 22'!#REF!,$A$5:$G$20,5,FALSE)</f>
        <v>#REF!</v>
      </c>
      <c r="L20" s="15" t="e">
        <f>VLOOKUP('EVALUACIÓN 22'!#REF!,$A$5:$G$20,6,FALSE)</f>
        <v>#REF!</v>
      </c>
      <c r="M20" s="15" t="e">
        <f>VLOOKUP('EVALUACIÓN 22'!#REF!,$A$5:$G$20,7,FALSE)</f>
        <v>#REF!</v>
      </c>
    </row>
    <row r="21" spans="1:13" ht="40.5" customHeight="1" x14ac:dyDescent="0.25">
      <c r="H21" s="15" t="e">
        <f>VLOOKUP('EVALUACIÓN 22'!#REF!,$A$5:$G$20,2,FALSE)</f>
        <v>#REF!</v>
      </c>
      <c r="I21" s="15" t="e">
        <f>VLOOKUP('EVALUACIÓN 22'!#REF!,$A$5:$G$20,3,FALSE)</f>
        <v>#REF!</v>
      </c>
      <c r="J21" s="15" t="e">
        <f>VLOOKUP('EVALUACIÓN 22'!#REF!,$A$5:$G$20,4,FALSE)</f>
        <v>#REF!</v>
      </c>
      <c r="K21" s="15" t="e">
        <f>VLOOKUP('EVALUACIÓN 22'!#REF!,$A$5:$G$20,5,FALSE)</f>
        <v>#REF!</v>
      </c>
      <c r="L21" s="15" t="e">
        <f>VLOOKUP('EVALUACIÓN 22'!#REF!,$A$5:$G$20,6,FALSE)</f>
        <v>#REF!</v>
      </c>
      <c r="M21" s="15" t="e">
        <f>VLOOKUP('EVALUACIÓN 22'!#REF!,$A$5:$G$20,7,FALSE)</f>
        <v>#REF!</v>
      </c>
    </row>
    <row r="22" spans="1:13" x14ac:dyDescent="0.25">
      <c r="H22" s="15" t="e">
        <f>VLOOKUP('EVALUACIÓN 22'!#REF!,$A$5:$G$20,2,FALSE)</f>
        <v>#REF!</v>
      </c>
      <c r="I22" s="15" t="e">
        <f>VLOOKUP('EVALUACIÓN 22'!#REF!,$A$5:$G$20,3,FALSE)</f>
        <v>#REF!</v>
      </c>
      <c r="J22" s="15" t="e">
        <f>VLOOKUP('EVALUACIÓN 22'!#REF!,$A$5:$G$20,4,FALSE)</f>
        <v>#REF!</v>
      </c>
      <c r="K22" s="15" t="e">
        <f>VLOOKUP('EVALUACIÓN 22'!#REF!,$A$5:$G$20,5,FALSE)</f>
        <v>#REF!</v>
      </c>
      <c r="L22" s="15" t="e">
        <f>VLOOKUP('EVALUACIÓN 22'!#REF!,$A$5:$G$20,6,FALSE)</f>
        <v>#REF!</v>
      </c>
      <c r="M22" s="15" t="e">
        <f>VLOOKUP('EVALUACIÓN 22'!#REF!,$A$5:$G$20,7,FALSE)</f>
        <v>#REF!</v>
      </c>
    </row>
    <row r="23" spans="1:13" x14ac:dyDescent="0.25">
      <c r="H23" s="15" t="e">
        <f>VLOOKUP('EVALUACIÓN 22'!#REF!,$A$5:$G$20,2,FALSE)</f>
        <v>#REF!</v>
      </c>
      <c r="I23" s="15" t="e">
        <f>VLOOKUP('EVALUACIÓN 22'!#REF!,$A$5:$G$20,3,FALSE)</f>
        <v>#REF!</v>
      </c>
      <c r="J23" s="15" t="e">
        <f>VLOOKUP('EVALUACIÓN 22'!#REF!,$A$5:$G$20,4,FALSE)</f>
        <v>#REF!</v>
      </c>
      <c r="K23" s="15" t="e">
        <f>VLOOKUP('EVALUACIÓN 22'!#REF!,$A$5:$G$20,5,FALSE)</f>
        <v>#REF!</v>
      </c>
      <c r="L23" s="15" t="e">
        <f>VLOOKUP('EVALUACIÓN 22'!#REF!,$A$5:$G$20,6,FALSE)</f>
        <v>#REF!</v>
      </c>
      <c r="M23" s="15" t="e">
        <f>VLOOKUP('EVALUACIÓN 22'!#REF!,$A$5:$G$20,7,FALSE)</f>
        <v>#REF!</v>
      </c>
    </row>
    <row r="24" spans="1:13" x14ac:dyDescent="0.25">
      <c r="H24" s="15" t="e">
        <f>VLOOKUP('EVALUACIÓN 22'!#REF!,$A$5:$G$20,2,FALSE)</f>
        <v>#REF!</v>
      </c>
      <c r="I24" s="15" t="e">
        <f>VLOOKUP('EVALUACIÓN 22'!#REF!,$A$5:$G$20,3,FALSE)</f>
        <v>#REF!</v>
      </c>
      <c r="J24" s="15" t="e">
        <f>VLOOKUP('EVALUACIÓN 22'!#REF!,$A$5:$G$20,4,FALSE)</f>
        <v>#REF!</v>
      </c>
      <c r="K24" s="15" t="e">
        <f>VLOOKUP('EVALUACIÓN 22'!#REF!,$A$5:$G$20,5,FALSE)</f>
        <v>#REF!</v>
      </c>
      <c r="L24" s="15" t="e">
        <f>VLOOKUP('EVALUACIÓN 22'!#REF!,$A$5:$G$20,6,FALSE)</f>
        <v>#REF!</v>
      </c>
      <c r="M24" s="15" t="e">
        <f>VLOOKUP('EVALUACIÓN 22'!#REF!,$A$5:$G$20,7,FALSE)</f>
        <v>#REF!</v>
      </c>
    </row>
    <row r="25" spans="1:13" x14ac:dyDescent="0.25">
      <c r="H25" s="15" t="e">
        <f>VLOOKUP('EVALUACIÓN 22'!#REF!,$A$5:$G$20,2,FALSE)</f>
        <v>#REF!</v>
      </c>
      <c r="I25" s="15" t="e">
        <f>VLOOKUP('EVALUACIÓN 22'!#REF!,$A$5:$G$20,3,FALSE)</f>
        <v>#REF!</v>
      </c>
      <c r="J25" s="15" t="e">
        <f>VLOOKUP('EVALUACIÓN 22'!#REF!,$A$5:$G$20,4,FALSE)</f>
        <v>#REF!</v>
      </c>
      <c r="K25" s="15" t="e">
        <f>VLOOKUP('EVALUACIÓN 22'!#REF!,$A$5:$G$20,5,FALSE)</f>
        <v>#REF!</v>
      </c>
      <c r="L25" s="15" t="e">
        <f>VLOOKUP('EVALUACIÓN 22'!#REF!,$A$5:$G$20,6,FALSE)</f>
        <v>#REF!</v>
      </c>
      <c r="M25" s="15" t="e">
        <f>VLOOKUP('EVALUACIÓN 22'!#REF!,$A$5:$G$20,7,FALSE)</f>
        <v>#REF!</v>
      </c>
    </row>
    <row r="26" spans="1:13" x14ac:dyDescent="0.25">
      <c r="H26" s="15" t="e">
        <f>VLOOKUP('EVALUACIÓN 22'!#REF!,$A$5:$G$20,2,FALSE)</f>
        <v>#REF!</v>
      </c>
      <c r="I26" s="15" t="e">
        <f>VLOOKUP('EVALUACIÓN 22'!#REF!,$A$5:$G$20,3,FALSE)</f>
        <v>#REF!</v>
      </c>
      <c r="J26" s="15" t="e">
        <f>VLOOKUP('EVALUACIÓN 22'!#REF!,$A$5:$G$20,4,FALSE)</f>
        <v>#REF!</v>
      </c>
      <c r="K26" s="15" t="e">
        <f>VLOOKUP('EVALUACIÓN 22'!#REF!,$A$5:$G$20,5,FALSE)</f>
        <v>#REF!</v>
      </c>
      <c r="L26" s="15" t="e">
        <f>VLOOKUP('EVALUACIÓN 22'!#REF!,$A$5:$G$20,6,FALSE)</f>
        <v>#REF!</v>
      </c>
      <c r="M26" s="15" t="e">
        <f>VLOOKUP('EVALUACIÓN 22'!#REF!,$A$5:$G$20,7,FALSE)</f>
        <v>#REF!</v>
      </c>
    </row>
    <row r="27" spans="1:13" x14ac:dyDescent="0.25">
      <c r="H27" s="15" t="e">
        <f>VLOOKUP('EVALUACIÓN 22'!#REF!,$A$5:$G$20,2,FALSE)</f>
        <v>#REF!</v>
      </c>
      <c r="I27" s="15" t="e">
        <f>VLOOKUP('EVALUACIÓN 22'!#REF!,$A$5:$G$20,3,FALSE)</f>
        <v>#REF!</v>
      </c>
      <c r="J27" s="15" t="e">
        <f>VLOOKUP('EVALUACIÓN 22'!#REF!,$A$5:$G$20,4,FALSE)</f>
        <v>#REF!</v>
      </c>
      <c r="K27" s="15" t="e">
        <f>VLOOKUP('EVALUACIÓN 22'!#REF!,$A$5:$G$20,5,FALSE)</f>
        <v>#REF!</v>
      </c>
      <c r="L27" s="15" t="e">
        <f>VLOOKUP('EVALUACIÓN 22'!#REF!,$A$5:$G$20,6,FALSE)</f>
        <v>#REF!</v>
      </c>
      <c r="M27" s="15" t="e">
        <f>VLOOKUP('EVALUACIÓN 22'!#REF!,$A$5:$G$20,7,FALSE)</f>
        <v>#REF!</v>
      </c>
    </row>
    <row r="28" spans="1:13" x14ac:dyDescent="0.25">
      <c r="H28" s="15" t="e">
        <f>VLOOKUP('EVALUACIÓN 22'!#REF!,$A$5:$G$20,2,FALSE)</f>
        <v>#REF!</v>
      </c>
      <c r="I28" s="15" t="e">
        <f>VLOOKUP('EVALUACIÓN 22'!#REF!,$A$5:$G$20,3,FALSE)</f>
        <v>#REF!</v>
      </c>
      <c r="J28" s="15" t="e">
        <f>VLOOKUP('EVALUACIÓN 22'!#REF!,$A$5:$G$20,4,FALSE)</f>
        <v>#REF!</v>
      </c>
      <c r="K28" s="15" t="e">
        <f>VLOOKUP('EVALUACIÓN 22'!#REF!,$A$5:$G$20,5,FALSE)</f>
        <v>#REF!</v>
      </c>
      <c r="L28" s="15" t="e">
        <f>VLOOKUP('EVALUACIÓN 22'!#REF!,$A$5:$G$20,6,FALSE)</f>
        <v>#REF!</v>
      </c>
      <c r="M28" s="15" t="e">
        <f>VLOOKUP('EVALUACIÓN 22'!#REF!,$A$5:$G$20,7,FALSE)</f>
        <v>#REF!</v>
      </c>
    </row>
    <row r="29" spans="1:13" x14ac:dyDescent="0.25">
      <c r="H29" s="15" t="e">
        <f>VLOOKUP('EVALUACIÓN 22'!#REF!,$A$5:$G$20,2,FALSE)</f>
        <v>#REF!</v>
      </c>
      <c r="I29" s="15" t="e">
        <f>VLOOKUP('EVALUACIÓN 22'!#REF!,$A$5:$G$20,3,FALSE)</f>
        <v>#REF!</v>
      </c>
      <c r="J29" s="15" t="e">
        <f>VLOOKUP('EVALUACIÓN 22'!#REF!,$A$5:$G$20,4,FALSE)</f>
        <v>#REF!</v>
      </c>
      <c r="K29" s="15" t="e">
        <f>VLOOKUP('EVALUACIÓN 22'!#REF!,$A$5:$G$20,5,FALSE)</f>
        <v>#REF!</v>
      </c>
      <c r="L29" s="15" t="e">
        <f>VLOOKUP('EVALUACIÓN 22'!#REF!,$A$5:$G$20,6,FALSE)</f>
        <v>#REF!</v>
      </c>
      <c r="M29" s="15" t="e">
        <f>VLOOKUP('EVALUACIÓN 22'!#REF!,$A$5:$G$20,7,FALSE)</f>
        <v>#REF!</v>
      </c>
    </row>
    <row r="30" spans="1:13" x14ac:dyDescent="0.25">
      <c r="H30" s="15" t="e">
        <f>VLOOKUP('EVALUACIÓN 22'!#REF!,$A$5:$G$20,2,FALSE)</f>
        <v>#REF!</v>
      </c>
      <c r="I30" s="15" t="e">
        <f>VLOOKUP('EVALUACIÓN 22'!#REF!,$A$5:$G$20,3,FALSE)</f>
        <v>#REF!</v>
      </c>
      <c r="J30" s="15" t="e">
        <f>VLOOKUP('EVALUACIÓN 22'!#REF!,$A$5:$G$20,4,FALSE)</f>
        <v>#REF!</v>
      </c>
      <c r="K30" s="15" t="e">
        <f>VLOOKUP('EVALUACIÓN 22'!#REF!,$A$5:$G$20,5,FALSE)</f>
        <v>#REF!</v>
      </c>
      <c r="L30" s="15" t="e">
        <f>VLOOKUP('EVALUACIÓN 22'!#REF!,$A$5:$G$20,6,FALSE)</f>
        <v>#REF!</v>
      </c>
      <c r="M30" s="15" t="e">
        <f>VLOOKUP('EVALUACIÓN 22'!#REF!,$A$5:$G$20,7,FALSE)</f>
        <v>#REF!</v>
      </c>
    </row>
    <row r="31" spans="1:13" x14ac:dyDescent="0.25">
      <c r="H31" s="15" t="e">
        <f>VLOOKUP('EVALUACIÓN 22'!#REF!,$A$5:$G$20,2,FALSE)</f>
        <v>#REF!</v>
      </c>
      <c r="I31" s="15" t="e">
        <f>VLOOKUP('EVALUACIÓN 22'!#REF!,$A$5:$G$20,3,FALSE)</f>
        <v>#REF!</v>
      </c>
      <c r="J31" s="15" t="e">
        <f>VLOOKUP('EVALUACIÓN 22'!#REF!,$A$5:$G$20,4,FALSE)</f>
        <v>#REF!</v>
      </c>
      <c r="K31" s="15" t="e">
        <f>VLOOKUP('EVALUACIÓN 22'!#REF!,$A$5:$G$20,5,FALSE)</f>
        <v>#REF!</v>
      </c>
      <c r="L31" s="15" t="e">
        <f>VLOOKUP('EVALUACIÓN 22'!#REF!,$A$5:$G$20,6,FALSE)</f>
        <v>#REF!</v>
      </c>
      <c r="M31" s="15" t="e">
        <f>VLOOKUP('EVALUACIÓN 22'!#REF!,$A$5:$G$20,7,FALSE)</f>
        <v>#REF!</v>
      </c>
    </row>
    <row r="32" spans="1:13" x14ac:dyDescent="0.25">
      <c r="H32" s="15" t="e">
        <f>VLOOKUP('EVALUACIÓN 22'!#REF!,$A$5:$G$20,2,FALSE)</f>
        <v>#REF!</v>
      </c>
      <c r="I32" s="15" t="e">
        <f>VLOOKUP('EVALUACIÓN 22'!#REF!,$A$5:$G$20,3,FALSE)</f>
        <v>#REF!</v>
      </c>
      <c r="J32" s="15" t="e">
        <f>VLOOKUP('EVALUACIÓN 22'!#REF!,$A$5:$G$20,4,FALSE)</f>
        <v>#REF!</v>
      </c>
      <c r="K32" s="15" t="e">
        <f>VLOOKUP('EVALUACIÓN 22'!#REF!,$A$5:$G$20,5,FALSE)</f>
        <v>#REF!</v>
      </c>
      <c r="L32" s="15" t="e">
        <f>VLOOKUP('EVALUACIÓN 22'!#REF!,$A$5:$G$20,6,FALSE)</f>
        <v>#REF!</v>
      </c>
      <c r="M32" s="15" t="e">
        <f>VLOOKUP('EVALUACIÓN 22'!#REF!,$A$5:$G$20,7,FALSE)</f>
        <v>#REF!</v>
      </c>
    </row>
    <row r="33" spans="8:13" x14ac:dyDescent="0.25">
      <c r="H33" s="15" t="e">
        <f>VLOOKUP('EVALUACIÓN 22'!#REF!,$A$5:$G$20,2,FALSE)</f>
        <v>#REF!</v>
      </c>
      <c r="I33" s="15" t="e">
        <f>VLOOKUP('EVALUACIÓN 22'!#REF!,$A$5:$G$20,3,FALSE)</f>
        <v>#REF!</v>
      </c>
      <c r="J33" s="15" t="e">
        <f>VLOOKUP('EVALUACIÓN 22'!#REF!,$A$5:$G$20,4,FALSE)</f>
        <v>#REF!</v>
      </c>
      <c r="K33" s="15" t="e">
        <f>VLOOKUP('EVALUACIÓN 22'!#REF!,$A$5:$G$20,5,FALSE)</f>
        <v>#REF!</v>
      </c>
      <c r="L33" s="15" t="e">
        <f>VLOOKUP('EVALUACIÓN 22'!#REF!,$A$5:$G$20,6,FALSE)</f>
        <v>#REF!</v>
      </c>
      <c r="M33" s="15" t="e">
        <f>VLOOKUP('EVALUACIÓN 22'!#REF!,$A$5:$G$20,7,FALSE)</f>
        <v>#REF!</v>
      </c>
    </row>
    <row r="34" spans="8:13" x14ac:dyDescent="0.25">
      <c r="H34" s="15" t="e">
        <f>VLOOKUP('EVALUACIÓN 22'!#REF!,$A$5:$G$20,2,FALSE)</f>
        <v>#REF!</v>
      </c>
      <c r="I34" s="15" t="e">
        <f>VLOOKUP('EVALUACIÓN 22'!#REF!,$A$5:$G$20,3,FALSE)</f>
        <v>#REF!</v>
      </c>
      <c r="J34" s="15" t="e">
        <f>VLOOKUP('EVALUACIÓN 22'!#REF!,$A$5:$G$20,4,FALSE)</f>
        <v>#REF!</v>
      </c>
      <c r="K34" s="15" t="e">
        <f>VLOOKUP('EVALUACIÓN 22'!#REF!,$A$5:$G$20,5,FALSE)</f>
        <v>#REF!</v>
      </c>
      <c r="L34" s="15" t="e">
        <f>VLOOKUP('EVALUACIÓN 22'!#REF!,$A$5:$G$20,6,FALSE)</f>
        <v>#REF!</v>
      </c>
      <c r="M34" s="15" t="e">
        <f>VLOOKUP('EVALUACIÓN 22'!#REF!,$A$5:$G$20,7,FALSE)</f>
        <v>#REF!</v>
      </c>
    </row>
    <row r="35" spans="8:13" x14ac:dyDescent="0.25">
      <c r="H35" s="15" t="e">
        <f>VLOOKUP('EVALUACIÓN 22'!#REF!,$A$5:$G$20,2,FALSE)</f>
        <v>#REF!</v>
      </c>
      <c r="I35" s="15" t="e">
        <f>VLOOKUP('EVALUACIÓN 22'!#REF!,$A$5:$G$20,3,FALSE)</f>
        <v>#REF!</v>
      </c>
      <c r="J35" s="15" t="e">
        <f>VLOOKUP('EVALUACIÓN 22'!#REF!,$A$5:$G$20,4,FALSE)</f>
        <v>#REF!</v>
      </c>
      <c r="K35" s="15" t="e">
        <f>VLOOKUP('EVALUACIÓN 22'!#REF!,$A$5:$G$20,5,FALSE)</f>
        <v>#REF!</v>
      </c>
      <c r="L35" s="15" t="e">
        <f>VLOOKUP('EVALUACIÓN 22'!#REF!,$A$5:$G$20,6,FALSE)</f>
        <v>#REF!</v>
      </c>
      <c r="M35" s="15" t="e">
        <f>VLOOKUP('EVALUACIÓN 22'!#REF!,$A$5:$G$20,7,FALSE)</f>
        <v>#REF!</v>
      </c>
    </row>
    <row r="36" spans="8:13" x14ac:dyDescent="0.25">
      <c r="H36" s="15" t="e">
        <f>VLOOKUP('EVALUACIÓN 22'!#REF!,$A$5:$G$20,2,FALSE)</f>
        <v>#REF!</v>
      </c>
      <c r="I36" s="15" t="e">
        <f>VLOOKUP('EVALUACIÓN 22'!#REF!,$A$5:$G$20,3,FALSE)</f>
        <v>#REF!</v>
      </c>
      <c r="J36" s="15" t="e">
        <f>VLOOKUP('EVALUACIÓN 22'!#REF!,$A$5:$G$20,4,FALSE)</f>
        <v>#REF!</v>
      </c>
      <c r="K36" s="15" t="e">
        <f>VLOOKUP('EVALUACIÓN 22'!#REF!,$A$5:$G$20,5,FALSE)</f>
        <v>#REF!</v>
      </c>
      <c r="L36" s="15" t="e">
        <f>VLOOKUP('EVALUACIÓN 22'!#REF!,$A$5:$G$20,6,FALSE)</f>
        <v>#REF!</v>
      </c>
      <c r="M36" s="15" t="e">
        <f>VLOOKUP('EVALUACIÓN 22'!#REF!,$A$5:$G$20,7,FALSE)</f>
        <v>#REF!</v>
      </c>
    </row>
    <row r="37" spans="8:13" x14ac:dyDescent="0.25">
      <c r="H37" s="15" t="e">
        <f>VLOOKUP('EVALUACIÓN 22'!#REF!,$A$5:$G$20,2,FALSE)</f>
        <v>#REF!</v>
      </c>
      <c r="I37" s="15" t="e">
        <f>VLOOKUP('EVALUACIÓN 22'!#REF!,$A$5:$G$20,3,FALSE)</f>
        <v>#REF!</v>
      </c>
      <c r="J37" s="15" t="e">
        <f>VLOOKUP('EVALUACIÓN 22'!#REF!,$A$5:$G$20,4,FALSE)</f>
        <v>#REF!</v>
      </c>
      <c r="K37" s="15" t="e">
        <f>VLOOKUP('EVALUACIÓN 22'!#REF!,$A$5:$G$20,5,FALSE)</f>
        <v>#REF!</v>
      </c>
      <c r="L37" s="15" t="e">
        <f>VLOOKUP('EVALUACIÓN 22'!#REF!,$A$5:$G$20,6,FALSE)</f>
        <v>#REF!</v>
      </c>
      <c r="M37" s="15" t="e">
        <f>VLOOKUP('EVALUACIÓN 22'!#REF!,$A$5:$G$20,7,FALSE)</f>
        <v>#REF!</v>
      </c>
    </row>
    <row r="38" spans="8:13" x14ac:dyDescent="0.25">
      <c r="H38" s="15" t="e">
        <f>VLOOKUP('EVALUACIÓN 22'!#REF!,$A$5:$G$20,2,FALSE)</f>
        <v>#REF!</v>
      </c>
      <c r="I38" s="15" t="e">
        <f>VLOOKUP('EVALUACIÓN 22'!#REF!,$A$5:$G$20,3,FALSE)</f>
        <v>#REF!</v>
      </c>
      <c r="J38" s="15" t="e">
        <f>VLOOKUP('EVALUACIÓN 22'!#REF!,$A$5:$G$20,4,FALSE)</f>
        <v>#REF!</v>
      </c>
      <c r="K38" s="15" t="e">
        <f>VLOOKUP('EVALUACIÓN 22'!#REF!,$A$5:$G$20,5,FALSE)</f>
        <v>#REF!</v>
      </c>
      <c r="L38" s="15" t="e">
        <f>VLOOKUP('EVALUACIÓN 22'!#REF!,$A$5:$G$20,6,FALSE)</f>
        <v>#REF!</v>
      </c>
      <c r="M38" s="15" t="e">
        <f>VLOOKUP('EVALUACIÓN 22'!#REF!,$A$5:$G$20,7,FALSE)</f>
        <v>#REF!</v>
      </c>
    </row>
    <row r="39" spans="8:13" x14ac:dyDescent="0.25">
      <c r="H39" s="15" t="e">
        <f>VLOOKUP('EVALUACIÓN 22'!#REF!,$A$5:$G$20,2,FALSE)</f>
        <v>#REF!</v>
      </c>
      <c r="I39" s="15" t="e">
        <f>VLOOKUP('EVALUACIÓN 22'!#REF!,$A$5:$G$20,3,FALSE)</f>
        <v>#REF!</v>
      </c>
      <c r="J39" s="15" t="e">
        <f>VLOOKUP('EVALUACIÓN 22'!#REF!,$A$5:$G$20,4,FALSE)</f>
        <v>#REF!</v>
      </c>
      <c r="K39" s="15" t="e">
        <f>VLOOKUP('EVALUACIÓN 22'!#REF!,$A$5:$G$20,5,FALSE)</f>
        <v>#REF!</v>
      </c>
      <c r="L39" s="15" t="e">
        <f>VLOOKUP('EVALUACIÓN 22'!#REF!,$A$5:$G$20,6,FALSE)</f>
        <v>#REF!</v>
      </c>
      <c r="M39" s="15" t="e">
        <f>VLOOKUP('EVALUACIÓN 22'!#REF!,$A$5:$G$20,7,FALSE)</f>
        <v>#REF!</v>
      </c>
    </row>
    <row r="40" spans="8:13" x14ac:dyDescent="0.25">
      <c r="H40" s="15" t="e">
        <f>VLOOKUP('EVALUACIÓN 22'!#REF!,$A$5:$G$20,2,FALSE)</f>
        <v>#REF!</v>
      </c>
      <c r="I40" s="15" t="e">
        <f>VLOOKUP('EVALUACIÓN 22'!#REF!,$A$5:$G$20,3,FALSE)</f>
        <v>#REF!</v>
      </c>
      <c r="J40" s="15" t="e">
        <f>VLOOKUP('EVALUACIÓN 22'!#REF!,$A$5:$G$20,4,FALSE)</f>
        <v>#REF!</v>
      </c>
      <c r="K40" s="15" t="e">
        <f>VLOOKUP('EVALUACIÓN 22'!#REF!,$A$5:$G$20,5,FALSE)</f>
        <v>#REF!</v>
      </c>
      <c r="L40" s="15" t="e">
        <f>VLOOKUP('EVALUACIÓN 22'!#REF!,$A$5:$G$20,6,FALSE)</f>
        <v>#REF!</v>
      </c>
      <c r="M40" s="15" t="e">
        <f>VLOOKUP('EVALUACIÓN 22'!#REF!,$A$5:$G$20,7,FALSE)</f>
        <v>#REF!</v>
      </c>
    </row>
    <row r="41" spans="8:13" x14ac:dyDescent="0.25">
      <c r="H41" s="15" t="e">
        <f>VLOOKUP('EVALUACIÓN 22'!#REF!,$A$5:$G$20,2,FALSE)</f>
        <v>#REF!</v>
      </c>
      <c r="I41" s="15" t="e">
        <f>VLOOKUP('EVALUACIÓN 22'!#REF!,$A$5:$G$20,3,FALSE)</f>
        <v>#REF!</v>
      </c>
      <c r="J41" s="15" t="e">
        <f>VLOOKUP('EVALUACIÓN 22'!#REF!,$A$5:$G$20,4,FALSE)</f>
        <v>#REF!</v>
      </c>
      <c r="K41" s="15" t="e">
        <f>VLOOKUP('EVALUACIÓN 22'!#REF!,$A$5:$G$20,5,FALSE)</f>
        <v>#REF!</v>
      </c>
      <c r="L41" s="15" t="e">
        <f>VLOOKUP('EVALUACIÓN 22'!#REF!,$A$5:$G$20,6,FALSE)</f>
        <v>#REF!</v>
      </c>
      <c r="M41" s="15" t="e">
        <f>VLOOKUP('EVALUACIÓN 22'!#REF!,$A$5:$G$20,7,FALSE)</f>
        <v>#REF!</v>
      </c>
    </row>
    <row r="42" spans="8:13" x14ac:dyDescent="0.25">
      <c r="H42" s="15" t="e">
        <f>VLOOKUP('EVALUACIÓN 22'!#REF!,$A$5:$G$20,2,FALSE)</f>
        <v>#REF!</v>
      </c>
      <c r="I42" s="15" t="e">
        <f>VLOOKUP('EVALUACIÓN 22'!#REF!,$A$5:$G$20,3,FALSE)</f>
        <v>#REF!</v>
      </c>
      <c r="J42" s="15" t="e">
        <f>VLOOKUP('EVALUACIÓN 22'!#REF!,$A$5:$G$20,4,FALSE)</f>
        <v>#REF!</v>
      </c>
      <c r="K42" s="15" t="e">
        <f>VLOOKUP('EVALUACIÓN 22'!#REF!,$A$5:$G$20,5,FALSE)</f>
        <v>#REF!</v>
      </c>
      <c r="L42" s="15" t="e">
        <f>VLOOKUP('EVALUACIÓN 22'!#REF!,$A$5:$G$20,6,FALSE)</f>
        <v>#REF!</v>
      </c>
      <c r="M42" s="15" t="e">
        <f>VLOOKUP('EVALUACIÓN 22'!#REF!,$A$5:$G$20,7,FALSE)</f>
        <v>#REF!</v>
      </c>
    </row>
    <row r="43" spans="8:13" x14ac:dyDescent="0.25">
      <c r="H43" s="15" t="e">
        <f>VLOOKUP('EVALUACIÓN 22'!#REF!,$A$5:$G$20,2,FALSE)</f>
        <v>#REF!</v>
      </c>
      <c r="I43" s="15" t="e">
        <f>VLOOKUP('EVALUACIÓN 22'!#REF!,$A$5:$G$20,3,FALSE)</f>
        <v>#REF!</v>
      </c>
      <c r="J43" s="15" t="e">
        <f>VLOOKUP('EVALUACIÓN 22'!#REF!,$A$5:$G$20,4,FALSE)</f>
        <v>#REF!</v>
      </c>
      <c r="K43" s="15" t="e">
        <f>VLOOKUP('EVALUACIÓN 22'!#REF!,$A$5:$G$20,5,FALSE)</f>
        <v>#REF!</v>
      </c>
      <c r="L43" s="15" t="e">
        <f>VLOOKUP('EVALUACIÓN 22'!#REF!,$A$5:$G$20,6,FALSE)</f>
        <v>#REF!</v>
      </c>
      <c r="M43" s="15" t="e">
        <f>VLOOKUP('EVALUACIÓN 22'!#REF!,$A$5:$G$20,7,FALSE)</f>
        <v>#REF!</v>
      </c>
    </row>
    <row r="44" spans="8:13" x14ac:dyDescent="0.25">
      <c r="H44" s="15" t="e">
        <f>VLOOKUP('EVALUACIÓN 22'!#REF!,$A$5:$G$20,2,FALSE)</f>
        <v>#REF!</v>
      </c>
      <c r="I44" s="15" t="e">
        <f>VLOOKUP('EVALUACIÓN 22'!#REF!,$A$5:$G$20,3,FALSE)</f>
        <v>#REF!</v>
      </c>
      <c r="J44" s="15" t="e">
        <f>VLOOKUP('EVALUACIÓN 22'!#REF!,$A$5:$G$20,4,FALSE)</f>
        <v>#REF!</v>
      </c>
      <c r="K44" s="15" t="e">
        <f>VLOOKUP('EVALUACIÓN 22'!#REF!,$A$5:$G$20,5,FALSE)</f>
        <v>#REF!</v>
      </c>
      <c r="L44" s="15" t="e">
        <f>VLOOKUP('EVALUACIÓN 22'!#REF!,$A$5:$G$20,6,FALSE)</f>
        <v>#REF!</v>
      </c>
      <c r="M44" s="15" t="e">
        <f>VLOOKUP('EVALUACIÓN 22'!#REF!,$A$5:$G$20,7,FALSE)</f>
        <v>#REF!</v>
      </c>
    </row>
    <row r="45" spans="8:13" x14ac:dyDescent="0.25">
      <c r="H45" s="15" t="e">
        <f>VLOOKUP('EVALUACIÓN 22'!#REF!,$A$5:$G$20,2,FALSE)</f>
        <v>#REF!</v>
      </c>
      <c r="I45" s="15" t="e">
        <f>VLOOKUP('EVALUACIÓN 22'!#REF!,$A$5:$G$20,3,FALSE)</f>
        <v>#REF!</v>
      </c>
      <c r="J45" s="15" t="e">
        <f>VLOOKUP('EVALUACIÓN 22'!#REF!,$A$5:$G$20,4,FALSE)</f>
        <v>#REF!</v>
      </c>
      <c r="K45" s="15" t="e">
        <f>VLOOKUP('EVALUACIÓN 22'!#REF!,$A$5:$G$20,5,FALSE)</f>
        <v>#REF!</v>
      </c>
      <c r="L45" s="15" t="e">
        <f>VLOOKUP('EVALUACIÓN 22'!#REF!,$A$5:$G$20,6,FALSE)</f>
        <v>#REF!</v>
      </c>
      <c r="M45" s="15" t="e">
        <f>VLOOKUP('EVALUACIÓN 22'!#REF!,$A$5:$G$20,7,FALSE)</f>
        <v>#REF!</v>
      </c>
    </row>
    <row r="46" spans="8:13" x14ac:dyDescent="0.25">
      <c r="H46" s="15" t="e">
        <f>VLOOKUP('EVALUACIÓN 22'!#REF!,$A$5:$G$20,2,FALSE)</f>
        <v>#REF!</v>
      </c>
      <c r="I46" s="15" t="e">
        <f>VLOOKUP('EVALUACIÓN 22'!#REF!,$A$5:$G$20,3,FALSE)</f>
        <v>#REF!</v>
      </c>
      <c r="J46" s="15" t="e">
        <f>VLOOKUP('EVALUACIÓN 22'!#REF!,$A$5:$G$20,4,FALSE)</f>
        <v>#REF!</v>
      </c>
      <c r="K46" s="15" t="e">
        <f>VLOOKUP('EVALUACIÓN 22'!#REF!,$A$5:$G$20,5,FALSE)</f>
        <v>#REF!</v>
      </c>
      <c r="L46" s="15" t="e">
        <f>VLOOKUP('EVALUACIÓN 22'!#REF!,$A$5:$G$20,6,FALSE)</f>
        <v>#REF!</v>
      </c>
      <c r="M46" s="15" t="e">
        <f>VLOOKUP('EVALUACIÓN 22'!#REF!,$A$5:$G$20,7,FALSE)</f>
        <v>#REF!</v>
      </c>
    </row>
    <row r="47" spans="8:13" x14ac:dyDescent="0.25">
      <c r="H47" s="15" t="e">
        <f>VLOOKUP('EVALUACIÓN 22'!#REF!,$A$5:$G$20,2,FALSE)</f>
        <v>#REF!</v>
      </c>
      <c r="I47" s="15" t="e">
        <f>VLOOKUP('EVALUACIÓN 22'!#REF!,$A$5:$G$20,3,FALSE)</f>
        <v>#REF!</v>
      </c>
      <c r="J47" s="15" t="e">
        <f>VLOOKUP('EVALUACIÓN 22'!#REF!,$A$5:$G$20,4,FALSE)</f>
        <v>#REF!</v>
      </c>
      <c r="K47" s="15" t="e">
        <f>VLOOKUP('EVALUACIÓN 22'!#REF!,$A$5:$G$20,5,FALSE)</f>
        <v>#REF!</v>
      </c>
      <c r="L47" s="15" t="e">
        <f>VLOOKUP('EVALUACIÓN 22'!#REF!,$A$5:$G$20,6,FALSE)</f>
        <v>#REF!</v>
      </c>
      <c r="M47" s="15" t="e">
        <f>VLOOKUP('EVALUACIÓN 22'!#REF!,$A$5:$G$20,7,FALSE)</f>
        <v>#REF!</v>
      </c>
    </row>
    <row r="48" spans="8:13" x14ac:dyDescent="0.25">
      <c r="H48" s="15" t="e">
        <f>VLOOKUP('EVALUACIÓN 22'!#REF!,$A$5:$G$20,2,FALSE)</f>
        <v>#REF!</v>
      </c>
      <c r="I48" s="15" t="e">
        <f>VLOOKUP('EVALUACIÓN 22'!#REF!,$A$5:$G$20,3,FALSE)</f>
        <v>#REF!</v>
      </c>
      <c r="J48" s="15" t="e">
        <f>VLOOKUP('EVALUACIÓN 22'!#REF!,$A$5:$G$20,4,FALSE)</f>
        <v>#REF!</v>
      </c>
      <c r="K48" s="15" t="e">
        <f>VLOOKUP('EVALUACIÓN 22'!#REF!,$A$5:$G$20,5,FALSE)</f>
        <v>#REF!</v>
      </c>
      <c r="L48" s="15" t="e">
        <f>VLOOKUP('EVALUACIÓN 22'!#REF!,$A$5:$G$20,6,FALSE)</f>
        <v>#REF!</v>
      </c>
      <c r="M48" s="15" t="e">
        <f>VLOOKUP('EVALUACIÓN 22'!#REF!,$A$5:$G$20,7,FALSE)</f>
        <v>#REF!</v>
      </c>
    </row>
    <row r="49" spans="8:13" x14ac:dyDescent="0.25">
      <c r="H49" s="15" t="e">
        <f>VLOOKUP('EVALUACIÓN 22'!#REF!,$A$5:$G$20,2,FALSE)</f>
        <v>#REF!</v>
      </c>
      <c r="I49" s="15" t="e">
        <f>VLOOKUP('EVALUACIÓN 22'!#REF!,$A$5:$G$20,3,FALSE)</f>
        <v>#REF!</v>
      </c>
      <c r="J49" s="15" t="e">
        <f>VLOOKUP('EVALUACIÓN 22'!#REF!,$A$5:$G$20,4,FALSE)</f>
        <v>#REF!</v>
      </c>
      <c r="K49" s="15" t="e">
        <f>VLOOKUP('EVALUACIÓN 22'!#REF!,$A$5:$G$20,5,FALSE)</f>
        <v>#REF!</v>
      </c>
      <c r="L49" s="15" t="e">
        <f>VLOOKUP('EVALUACIÓN 22'!#REF!,$A$5:$G$20,6,FALSE)</f>
        <v>#REF!</v>
      </c>
      <c r="M49" s="15" t="e">
        <f>VLOOKUP('EVALUACIÓN 22'!#REF!,$A$5:$G$20,7,FALSE)</f>
        <v>#REF!</v>
      </c>
    </row>
    <row r="50" spans="8:13" x14ac:dyDescent="0.25">
      <c r="H50" s="15" t="e">
        <f>VLOOKUP('EVALUACIÓN 22'!#REF!,$A$5:$G$20,2,FALSE)</f>
        <v>#REF!</v>
      </c>
      <c r="I50" s="15" t="e">
        <f>VLOOKUP('EVALUACIÓN 22'!#REF!,$A$5:$G$20,3,FALSE)</f>
        <v>#REF!</v>
      </c>
      <c r="J50" s="15" t="e">
        <f>VLOOKUP('EVALUACIÓN 22'!#REF!,$A$5:$G$20,4,FALSE)</f>
        <v>#REF!</v>
      </c>
      <c r="K50" s="15" t="e">
        <f>VLOOKUP('EVALUACIÓN 22'!#REF!,$A$5:$G$20,5,FALSE)</f>
        <v>#REF!</v>
      </c>
      <c r="L50" s="15" t="e">
        <f>VLOOKUP('EVALUACIÓN 22'!#REF!,$A$5:$G$20,6,FALSE)</f>
        <v>#REF!</v>
      </c>
      <c r="M50" s="15" t="e">
        <f>VLOOKUP('EVALUACIÓN 22'!#REF!,$A$5:$G$20,7,FALSE)</f>
        <v>#REF!</v>
      </c>
    </row>
    <row r="51" spans="8:13" x14ac:dyDescent="0.25">
      <c r="H51" s="15" t="e">
        <f>VLOOKUP('EVALUACIÓN 22'!#REF!,$A$5:$G$20,2,FALSE)</f>
        <v>#REF!</v>
      </c>
      <c r="I51" s="15" t="e">
        <f>VLOOKUP('EVALUACIÓN 22'!#REF!,$A$5:$G$20,3,FALSE)</f>
        <v>#REF!</v>
      </c>
      <c r="J51" s="15" t="e">
        <f>VLOOKUP('EVALUACIÓN 22'!#REF!,$A$5:$G$20,4,FALSE)</f>
        <v>#REF!</v>
      </c>
      <c r="K51" s="15" t="e">
        <f>VLOOKUP('EVALUACIÓN 22'!#REF!,$A$5:$G$20,5,FALSE)</f>
        <v>#REF!</v>
      </c>
      <c r="L51" s="15" t="e">
        <f>VLOOKUP('EVALUACIÓN 22'!#REF!,$A$5:$G$20,6,FALSE)</f>
        <v>#REF!</v>
      </c>
      <c r="M51" s="15" t="e">
        <f>VLOOKUP('EVALUACIÓN 22'!#REF!,$A$5:$G$20,7,FALSE)</f>
        <v>#REF!</v>
      </c>
    </row>
    <row r="52" spans="8:13" x14ac:dyDescent="0.25">
      <c r="H52" s="15" t="e">
        <f>VLOOKUP('EVALUACIÓN 22'!#REF!,$A$5:$G$20,2,FALSE)</f>
        <v>#REF!</v>
      </c>
      <c r="I52" s="15" t="e">
        <f>VLOOKUP('EVALUACIÓN 22'!#REF!,$A$5:$G$20,3,FALSE)</f>
        <v>#REF!</v>
      </c>
      <c r="J52" s="15" t="e">
        <f>VLOOKUP('EVALUACIÓN 22'!#REF!,$A$5:$G$20,4,FALSE)</f>
        <v>#REF!</v>
      </c>
      <c r="K52" s="15" t="e">
        <f>VLOOKUP('EVALUACIÓN 22'!#REF!,$A$5:$G$20,5,FALSE)</f>
        <v>#REF!</v>
      </c>
      <c r="L52" s="15" t="e">
        <f>VLOOKUP('EVALUACIÓN 22'!#REF!,$A$5:$G$20,6,FALSE)</f>
        <v>#REF!</v>
      </c>
      <c r="M52" s="15" t="e">
        <f>VLOOKUP('EVALUACIÓN 22'!#REF!,$A$5:$G$20,7,FALSE)</f>
        <v>#REF!</v>
      </c>
    </row>
    <row r="53" spans="8:13" x14ac:dyDescent="0.25">
      <c r="H53" s="15" t="e">
        <f>VLOOKUP('EVALUACIÓN 22'!#REF!,$A$5:$G$20,2,FALSE)</f>
        <v>#REF!</v>
      </c>
      <c r="I53" s="15" t="e">
        <f>VLOOKUP('EVALUACIÓN 22'!#REF!,$A$5:$G$20,3,FALSE)</f>
        <v>#REF!</v>
      </c>
      <c r="J53" s="15" t="e">
        <f>VLOOKUP('EVALUACIÓN 22'!#REF!,$A$5:$G$20,4,FALSE)</f>
        <v>#REF!</v>
      </c>
      <c r="K53" s="15" t="e">
        <f>VLOOKUP('EVALUACIÓN 22'!#REF!,$A$5:$G$20,5,FALSE)</f>
        <v>#REF!</v>
      </c>
      <c r="L53" s="15" t="e">
        <f>VLOOKUP('EVALUACIÓN 22'!#REF!,$A$5:$G$20,6,FALSE)</f>
        <v>#REF!</v>
      </c>
      <c r="M53" s="15" t="e">
        <f>VLOOKUP('EVALUACIÓN 22'!#REF!,$A$5:$G$20,7,FALSE)</f>
        <v>#REF!</v>
      </c>
    </row>
    <row r="54" spans="8:13" x14ac:dyDescent="0.25">
      <c r="H54" s="15" t="e">
        <f>VLOOKUP('EVALUACIÓN 22'!#REF!,$A$5:$G$20,2,FALSE)</f>
        <v>#REF!</v>
      </c>
      <c r="I54" s="15" t="e">
        <f>VLOOKUP('EVALUACIÓN 22'!#REF!,$A$5:$G$20,3,FALSE)</f>
        <v>#REF!</v>
      </c>
      <c r="J54" s="15" t="e">
        <f>VLOOKUP('EVALUACIÓN 22'!#REF!,$A$5:$G$20,4,FALSE)</f>
        <v>#REF!</v>
      </c>
      <c r="K54" s="15" t="e">
        <f>VLOOKUP('EVALUACIÓN 22'!#REF!,$A$5:$G$20,5,FALSE)</f>
        <v>#REF!</v>
      </c>
      <c r="L54" s="15" t="e">
        <f>VLOOKUP('EVALUACIÓN 22'!#REF!,$A$5:$G$20,6,FALSE)</f>
        <v>#REF!</v>
      </c>
      <c r="M54" s="15" t="e">
        <f>VLOOKUP('EVALUACIÓN 22'!#REF!,$A$5:$G$20,7,FALSE)</f>
        <v>#REF!</v>
      </c>
    </row>
    <row r="55" spans="8:13" x14ac:dyDescent="0.25">
      <c r="H55" s="15" t="e">
        <f>VLOOKUP('EVALUACIÓN 22'!#REF!,$A$5:$G$20,2,FALSE)</f>
        <v>#REF!</v>
      </c>
      <c r="I55" s="15" t="e">
        <f>VLOOKUP('EVALUACIÓN 22'!#REF!,$A$5:$G$20,3,FALSE)</f>
        <v>#REF!</v>
      </c>
      <c r="J55" s="15" t="e">
        <f>VLOOKUP('EVALUACIÓN 22'!#REF!,$A$5:$G$20,4,FALSE)</f>
        <v>#REF!</v>
      </c>
      <c r="K55" s="15" t="e">
        <f>VLOOKUP('EVALUACIÓN 22'!#REF!,$A$5:$G$20,5,FALSE)</f>
        <v>#REF!</v>
      </c>
      <c r="L55" s="15" t="e">
        <f>VLOOKUP('EVALUACIÓN 22'!#REF!,$A$5:$G$20,6,FALSE)</f>
        <v>#REF!</v>
      </c>
      <c r="M55" s="15" t="e">
        <f>VLOOKUP('EVALUACIÓN 22'!#REF!,$A$5:$G$20,7,FALSE)</f>
        <v>#REF!</v>
      </c>
    </row>
    <row r="56" spans="8:13" x14ac:dyDescent="0.25">
      <c r="H56" s="15" t="e">
        <f>VLOOKUP('EVALUACIÓN 22'!#REF!,$A$5:$G$20,2,FALSE)</f>
        <v>#REF!</v>
      </c>
      <c r="I56" s="15" t="e">
        <f>VLOOKUP('EVALUACIÓN 22'!#REF!,$A$5:$G$20,3,FALSE)</f>
        <v>#REF!</v>
      </c>
      <c r="J56" s="15" t="e">
        <f>VLOOKUP('EVALUACIÓN 22'!#REF!,$A$5:$G$20,4,FALSE)</f>
        <v>#REF!</v>
      </c>
      <c r="K56" s="15" t="e">
        <f>VLOOKUP('EVALUACIÓN 22'!#REF!,$A$5:$G$20,5,FALSE)</f>
        <v>#REF!</v>
      </c>
      <c r="L56" s="15" t="e">
        <f>VLOOKUP('EVALUACIÓN 22'!#REF!,$A$5:$G$20,6,FALSE)</f>
        <v>#REF!</v>
      </c>
      <c r="M56" s="15" t="e">
        <f>VLOOKUP('EVALUACIÓN 22'!#REF!,$A$5:$G$20,7,FALSE)</f>
        <v>#REF!</v>
      </c>
    </row>
    <row r="57" spans="8:13" x14ac:dyDescent="0.25">
      <c r="H57" s="15" t="e">
        <f>VLOOKUP('EVALUACIÓN 22'!#REF!,$A$5:$G$20,2,FALSE)</f>
        <v>#REF!</v>
      </c>
      <c r="I57" s="15" t="e">
        <f>VLOOKUP('EVALUACIÓN 22'!#REF!,$A$5:$G$20,3,FALSE)</f>
        <v>#REF!</v>
      </c>
      <c r="J57" s="15" t="e">
        <f>VLOOKUP('EVALUACIÓN 22'!#REF!,$A$5:$G$20,4,FALSE)</f>
        <v>#REF!</v>
      </c>
      <c r="K57" s="15" t="e">
        <f>VLOOKUP('EVALUACIÓN 22'!#REF!,$A$5:$G$20,5,FALSE)</f>
        <v>#REF!</v>
      </c>
      <c r="L57" s="15" t="e">
        <f>VLOOKUP('EVALUACIÓN 22'!#REF!,$A$5:$G$20,6,FALSE)</f>
        <v>#REF!</v>
      </c>
      <c r="M57" s="15" t="e">
        <f>VLOOKUP('EVALUACIÓN 22'!#REF!,$A$5:$G$20,7,FALSE)</f>
        <v>#REF!</v>
      </c>
    </row>
    <row r="58" spans="8:13" x14ac:dyDescent="0.25">
      <c r="H58" s="15" t="e">
        <f>VLOOKUP('EVALUACIÓN 22'!#REF!,$A$5:$G$20,2,FALSE)</f>
        <v>#REF!</v>
      </c>
      <c r="I58" s="15" t="e">
        <f>VLOOKUP('EVALUACIÓN 22'!#REF!,$A$5:$G$20,3,FALSE)</f>
        <v>#REF!</v>
      </c>
      <c r="J58" s="15" t="e">
        <f>VLOOKUP('EVALUACIÓN 22'!#REF!,$A$5:$G$20,4,FALSE)</f>
        <v>#REF!</v>
      </c>
      <c r="K58" s="15" t="e">
        <f>VLOOKUP('EVALUACIÓN 22'!#REF!,$A$5:$G$20,5,FALSE)</f>
        <v>#REF!</v>
      </c>
      <c r="L58" s="15" t="e">
        <f>VLOOKUP('EVALUACIÓN 22'!#REF!,$A$5:$G$20,6,FALSE)</f>
        <v>#REF!</v>
      </c>
      <c r="M58" s="15" t="e">
        <f>VLOOKUP('EVALUACIÓN 22'!#REF!,$A$5:$G$20,7,FALSE)</f>
        <v>#REF!</v>
      </c>
    </row>
    <row r="59" spans="8:13" x14ac:dyDescent="0.25">
      <c r="H59" s="15" t="e">
        <f>VLOOKUP('EVALUACIÓN 22'!#REF!,$A$5:$G$20,2,FALSE)</f>
        <v>#REF!</v>
      </c>
      <c r="I59" s="15" t="e">
        <f>VLOOKUP('EVALUACIÓN 22'!#REF!,$A$5:$G$20,3,FALSE)</f>
        <v>#REF!</v>
      </c>
      <c r="J59" s="15" t="e">
        <f>VLOOKUP('EVALUACIÓN 22'!#REF!,$A$5:$G$20,4,FALSE)</f>
        <v>#REF!</v>
      </c>
      <c r="K59" s="15" t="e">
        <f>VLOOKUP('EVALUACIÓN 22'!#REF!,$A$5:$G$20,5,FALSE)</f>
        <v>#REF!</v>
      </c>
      <c r="L59" s="15" t="e">
        <f>VLOOKUP('EVALUACIÓN 22'!#REF!,$A$5:$G$20,6,FALSE)</f>
        <v>#REF!</v>
      </c>
      <c r="M59" s="15" t="e">
        <f>VLOOKUP('EVALUACIÓN 22'!#REF!,$A$5:$G$20,7,FALSE)</f>
        <v>#REF!</v>
      </c>
    </row>
    <row r="60" spans="8:13" x14ac:dyDescent="0.25">
      <c r="H60" s="15" t="e">
        <f>VLOOKUP('EVALUACIÓN 22'!#REF!,$A$5:$G$20,2,FALSE)</f>
        <v>#REF!</v>
      </c>
      <c r="I60" s="15" t="e">
        <f>VLOOKUP('EVALUACIÓN 22'!#REF!,$A$5:$G$20,3,FALSE)</f>
        <v>#REF!</v>
      </c>
      <c r="J60" s="15" t="e">
        <f>VLOOKUP('EVALUACIÓN 22'!#REF!,$A$5:$G$20,4,FALSE)</f>
        <v>#REF!</v>
      </c>
      <c r="K60" s="15" t="e">
        <f>VLOOKUP('EVALUACIÓN 22'!#REF!,$A$5:$G$20,5,FALSE)</f>
        <v>#REF!</v>
      </c>
      <c r="L60" s="15" t="e">
        <f>VLOOKUP('EVALUACIÓN 22'!#REF!,$A$5:$G$20,6,FALSE)</f>
        <v>#REF!</v>
      </c>
      <c r="M60" s="15" t="e">
        <f>VLOOKUP('EVALUACIÓN 22'!#REF!,$A$5:$G$20,7,FALSE)</f>
        <v>#REF!</v>
      </c>
    </row>
    <row r="61" spans="8:13" x14ac:dyDescent="0.25">
      <c r="H61" s="15" t="e">
        <f>VLOOKUP('EVALUACIÓN 22'!#REF!,$A$5:$G$20,2,FALSE)</f>
        <v>#REF!</v>
      </c>
      <c r="I61" s="15" t="e">
        <f>VLOOKUP('EVALUACIÓN 22'!#REF!,$A$5:$G$20,3,FALSE)</f>
        <v>#REF!</v>
      </c>
      <c r="J61" s="15" t="e">
        <f>VLOOKUP('EVALUACIÓN 22'!#REF!,$A$5:$G$20,4,FALSE)</f>
        <v>#REF!</v>
      </c>
      <c r="K61" s="15" t="e">
        <f>VLOOKUP('EVALUACIÓN 22'!#REF!,$A$5:$G$20,5,FALSE)</f>
        <v>#REF!</v>
      </c>
      <c r="L61" s="15" t="e">
        <f>VLOOKUP('EVALUACIÓN 22'!#REF!,$A$5:$G$20,6,FALSE)</f>
        <v>#REF!</v>
      </c>
      <c r="M61" s="15" t="e">
        <f>VLOOKUP('EVALUACIÓN 22'!#REF!,$A$5:$G$20,7,FALSE)</f>
        <v>#REF!</v>
      </c>
    </row>
    <row r="62" spans="8:13" x14ac:dyDescent="0.25">
      <c r="H62" s="15" t="e">
        <f>VLOOKUP('EVALUACIÓN 22'!#REF!,$A$5:$G$20,2,FALSE)</f>
        <v>#REF!</v>
      </c>
      <c r="I62" s="15" t="e">
        <f>VLOOKUP('EVALUACIÓN 22'!#REF!,$A$5:$G$20,3,FALSE)</f>
        <v>#REF!</v>
      </c>
      <c r="J62" s="15" t="e">
        <f>VLOOKUP('EVALUACIÓN 22'!#REF!,$A$5:$G$20,4,FALSE)</f>
        <v>#REF!</v>
      </c>
      <c r="K62" s="15" t="e">
        <f>VLOOKUP('EVALUACIÓN 22'!#REF!,$A$5:$G$20,5,FALSE)</f>
        <v>#REF!</v>
      </c>
      <c r="L62" s="15" t="e">
        <f>VLOOKUP('EVALUACIÓN 22'!#REF!,$A$5:$G$20,6,FALSE)</f>
        <v>#REF!</v>
      </c>
      <c r="M62" s="15" t="e">
        <f>VLOOKUP('EVALUACIÓN 22'!#REF!,$A$5:$G$20,7,FALSE)</f>
        <v>#REF!</v>
      </c>
    </row>
    <row r="63" spans="8:13" x14ac:dyDescent="0.25">
      <c r="H63" s="15" t="e">
        <f>VLOOKUP('EVALUACIÓN 22'!#REF!,$A$5:$G$20,2,FALSE)</f>
        <v>#REF!</v>
      </c>
      <c r="I63" s="15" t="e">
        <f>VLOOKUP('EVALUACIÓN 22'!#REF!,$A$5:$G$20,3,FALSE)</f>
        <v>#REF!</v>
      </c>
      <c r="J63" s="15" t="e">
        <f>VLOOKUP('EVALUACIÓN 22'!#REF!,$A$5:$G$20,4,FALSE)</f>
        <v>#REF!</v>
      </c>
      <c r="K63" s="15" t="e">
        <f>VLOOKUP('EVALUACIÓN 22'!#REF!,$A$5:$G$20,5,FALSE)</f>
        <v>#REF!</v>
      </c>
      <c r="L63" s="15" t="e">
        <f>VLOOKUP('EVALUACIÓN 22'!#REF!,$A$5:$G$20,6,FALSE)</f>
        <v>#REF!</v>
      </c>
      <c r="M63" s="15" t="e">
        <f>VLOOKUP('EVALUACIÓN 22'!#REF!,$A$5:$G$20,7,FALSE)</f>
        <v>#REF!</v>
      </c>
    </row>
    <row r="64" spans="8:13" x14ac:dyDescent="0.25">
      <c r="H64" s="15" t="e">
        <f>VLOOKUP('EVALUACIÓN 22'!#REF!,$A$5:$G$20,2,FALSE)</f>
        <v>#REF!</v>
      </c>
      <c r="I64" s="15" t="e">
        <f>VLOOKUP('EVALUACIÓN 22'!#REF!,$A$5:$G$20,3,FALSE)</f>
        <v>#REF!</v>
      </c>
      <c r="J64" s="15" t="e">
        <f>VLOOKUP('EVALUACIÓN 22'!#REF!,$A$5:$G$20,4,FALSE)</f>
        <v>#REF!</v>
      </c>
      <c r="K64" s="15" t="e">
        <f>VLOOKUP('EVALUACIÓN 22'!#REF!,$A$5:$G$20,5,FALSE)</f>
        <v>#REF!</v>
      </c>
      <c r="L64" s="15" t="e">
        <f>VLOOKUP('EVALUACIÓN 22'!#REF!,$A$5:$G$20,6,FALSE)</f>
        <v>#REF!</v>
      </c>
      <c r="M64" s="15" t="e">
        <f>VLOOKUP('EVALUACIÓN 22'!#REF!,$A$5:$G$20,7,FALSE)</f>
        <v>#REF!</v>
      </c>
    </row>
    <row r="65" spans="8:13" x14ac:dyDescent="0.25">
      <c r="H65" s="15" t="e">
        <f>VLOOKUP('EVALUACIÓN 22'!#REF!,$A$5:$G$20,2,FALSE)</f>
        <v>#REF!</v>
      </c>
      <c r="I65" s="15" t="e">
        <f>VLOOKUP('EVALUACIÓN 22'!#REF!,$A$5:$G$20,3,FALSE)</f>
        <v>#REF!</v>
      </c>
      <c r="J65" s="15" t="e">
        <f>VLOOKUP('EVALUACIÓN 22'!#REF!,$A$5:$G$20,4,FALSE)</f>
        <v>#REF!</v>
      </c>
      <c r="K65" s="15" t="e">
        <f>VLOOKUP('EVALUACIÓN 22'!#REF!,$A$5:$G$20,5,FALSE)</f>
        <v>#REF!</v>
      </c>
      <c r="L65" s="15" t="e">
        <f>VLOOKUP('EVALUACIÓN 22'!#REF!,$A$5:$G$20,6,FALSE)</f>
        <v>#REF!</v>
      </c>
      <c r="M65" s="15" t="e">
        <f>VLOOKUP('EVALUACIÓN 22'!#REF!,$A$5:$G$20,7,FALSE)</f>
        <v>#REF!</v>
      </c>
    </row>
    <row r="66" spans="8:13" x14ac:dyDescent="0.25">
      <c r="H66" s="15" t="e">
        <f>VLOOKUP('EVALUACIÓN 22'!#REF!,$A$5:$G$20,2,FALSE)</f>
        <v>#REF!</v>
      </c>
      <c r="I66" s="15" t="e">
        <f>VLOOKUP('EVALUACIÓN 22'!#REF!,$A$5:$G$20,3,FALSE)</f>
        <v>#REF!</v>
      </c>
      <c r="J66" s="15" t="e">
        <f>VLOOKUP('EVALUACIÓN 22'!#REF!,$A$5:$G$20,4,FALSE)</f>
        <v>#REF!</v>
      </c>
      <c r="K66" s="15" t="e">
        <f>VLOOKUP('EVALUACIÓN 22'!#REF!,$A$5:$G$20,5,FALSE)</f>
        <v>#REF!</v>
      </c>
      <c r="L66" s="15" t="e">
        <f>VLOOKUP('EVALUACIÓN 22'!#REF!,$A$5:$G$20,6,FALSE)</f>
        <v>#REF!</v>
      </c>
      <c r="M66" s="15" t="e">
        <f>VLOOKUP('EVALUACIÓN 22'!#REF!,$A$5:$G$20,7,FALSE)</f>
        <v>#REF!</v>
      </c>
    </row>
    <row r="67" spans="8:13" x14ac:dyDescent="0.25">
      <c r="H67" s="15" t="e">
        <f>VLOOKUP('EVALUACIÓN 22'!#REF!,$A$5:$G$20,2,FALSE)</f>
        <v>#REF!</v>
      </c>
      <c r="I67" s="15" t="e">
        <f>VLOOKUP('EVALUACIÓN 22'!#REF!,$A$5:$G$20,3,FALSE)</f>
        <v>#REF!</v>
      </c>
      <c r="J67" s="15" t="e">
        <f>VLOOKUP('EVALUACIÓN 22'!#REF!,$A$5:$G$20,4,FALSE)</f>
        <v>#REF!</v>
      </c>
      <c r="K67" s="15" t="e">
        <f>VLOOKUP('EVALUACIÓN 22'!#REF!,$A$5:$G$20,5,FALSE)</f>
        <v>#REF!</v>
      </c>
      <c r="L67" s="15" t="e">
        <f>VLOOKUP('EVALUACIÓN 22'!#REF!,$A$5:$G$20,6,FALSE)</f>
        <v>#REF!</v>
      </c>
      <c r="M67" s="15" t="e">
        <f>VLOOKUP('EVALUACIÓN 22'!#REF!,$A$5:$G$20,7,FALSE)</f>
        <v>#REF!</v>
      </c>
    </row>
    <row r="68" spans="8:13" x14ac:dyDescent="0.25">
      <c r="H68" s="15" t="e">
        <f>VLOOKUP('EVALUACIÓN 22'!#REF!,$A$5:$G$20,2,FALSE)</f>
        <v>#REF!</v>
      </c>
      <c r="I68" s="15" t="e">
        <f>VLOOKUP('EVALUACIÓN 22'!#REF!,$A$5:$G$20,3,FALSE)</f>
        <v>#REF!</v>
      </c>
      <c r="J68" s="15" t="e">
        <f>VLOOKUP('EVALUACIÓN 22'!#REF!,$A$5:$G$20,4,FALSE)</f>
        <v>#REF!</v>
      </c>
      <c r="K68" s="15" t="e">
        <f>VLOOKUP('EVALUACIÓN 22'!#REF!,$A$5:$G$20,5,FALSE)</f>
        <v>#REF!</v>
      </c>
      <c r="L68" s="15" t="e">
        <f>VLOOKUP('EVALUACIÓN 22'!#REF!,$A$5:$G$20,6,FALSE)</f>
        <v>#REF!</v>
      </c>
      <c r="M68" s="15" t="e">
        <f>VLOOKUP('EVALUACIÓN 22'!#REF!,$A$5:$G$20,7,FALSE)</f>
        <v>#REF!</v>
      </c>
    </row>
    <row r="69" spans="8:13" x14ac:dyDescent="0.25">
      <c r="H69" s="15" t="e">
        <f>VLOOKUP('EVALUACIÓN 22'!#REF!,$A$5:$G$20,2,FALSE)</f>
        <v>#REF!</v>
      </c>
      <c r="I69" s="15" t="e">
        <f>VLOOKUP('EVALUACIÓN 22'!#REF!,$A$5:$G$20,3,FALSE)</f>
        <v>#REF!</v>
      </c>
      <c r="J69" s="15" t="e">
        <f>VLOOKUP('EVALUACIÓN 22'!#REF!,$A$5:$G$20,4,FALSE)</f>
        <v>#REF!</v>
      </c>
      <c r="K69" s="15" t="e">
        <f>VLOOKUP('EVALUACIÓN 22'!#REF!,$A$5:$G$20,5,FALSE)</f>
        <v>#REF!</v>
      </c>
      <c r="L69" s="15" t="e">
        <f>VLOOKUP('EVALUACIÓN 22'!#REF!,$A$5:$G$20,6,FALSE)</f>
        <v>#REF!</v>
      </c>
      <c r="M69" s="15" t="e">
        <f>VLOOKUP('EVALUACIÓN 22'!#REF!,$A$5:$G$20,7,FALSE)</f>
        <v>#REF!</v>
      </c>
    </row>
    <row r="70" spans="8:13" x14ac:dyDescent="0.25">
      <c r="H70" s="15" t="e">
        <f>VLOOKUP('EVALUACIÓN 22'!#REF!,$A$5:$G$20,2,FALSE)</f>
        <v>#REF!</v>
      </c>
      <c r="I70" s="15" t="e">
        <f>VLOOKUP('EVALUACIÓN 22'!#REF!,$A$5:$G$20,3,FALSE)</f>
        <v>#REF!</v>
      </c>
      <c r="J70" s="15" t="e">
        <f>VLOOKUP('EVALUACIÓN 22'!#REF!,$A$5:$G$20,4,FALSE)</f>
        <v>#REF!</v>
      </c>
      <c r="K70" s="15" t="e">
        <f>VLOOKUP('EVALUACIÓN 22'!#REF!,$A$5:$G$20,5,FALSE)</f>
        <v>#REF!</v>
      </c>
      <c r="L70" s="15" t="e">
        <f>VLOOKUP('EVALUACIÓN 22'!#REF!,$A$5:$G$20,6,FALSE)</f>
        <v>#REF!</v>
      </c>
      <c r="M70" s="15" t="e">
        <f>VLOOKUP('EVALUACIÓN 22'!#REF!,$A$5:$G$20,7,FALSE)</f>
        <v>#REF!</v>
      </c>
    </row>
    <row r="71" spans="8:13" x14ac:dyDescent="0.25">
      <c r="H71" s="15" t="e">
        <f>VLOOKUP('EVALUACIÓN 22'!#REF!,$A$5:$G$20,2,FALSE)</f>
        <v>#REF!</v>
      </c>
      <c r="I71" s="15" t="e">
        <f>VLOOKUP('EVALUACIÓN 22'!#REF!,$A$5:$G$20,3,FALSE)</f>
        <v>#REF!</v>
      </c>
      <c r="J71" s="15" t="e">
        <f>VLOOKUP('EVALUACIÓN 22'!#REF!,$A$5:$G$20,4,FALSE)</f>
        <v>#REF!</v>
      </c>
      <c r="K71" s="15" t="e">
        <f>VLOOKUP('EVALUACIÓN 22'!#REF!,$A$5:$G$20,5,FALSE)</f>
        <v>#REF!</v>
      </c>
      <c r="L71" s="15" t="e">
        <f>VLOOKUP('EVALUACIÓN 22'!#REF!,$A$5:$G$20,6,FALSE)</f>
        <v>#REF!</v>
      </c>
      <c r="M71" s="15" t="e">
        <f>VLOOKUP('EVALUACIÓN 22'!#REF!,$A$5:$G$20,7,FALSE)</f>
        <v>#REF!</v>
      </c>
    </row>
    <row r="72" spans="8:13" x14ac:dyDescent="0.25">
      <c r="H72" s="15" t="e">
        <f>VLOOKUP('EVALUACIÓN 22'!#REF!,$A$5:$G$20,2,FALSE)</f>
        <v>#REF!</v>
      </c>
      <c r="I72" s="15" t="e">
        <f>VLOOKUP('EVALUACIÓN 22'!#REF!,$A$5:$G$20,3,FALSE)</f>
        <v>#REF!</v>
      </c>
      <c r="J72" s="15" t="e">
        <f>VLOOKUP('EVALUACIÓN 22'!#REF!,$A$5:$G$20,4,FALSE)</f>
        <v>#REF!</v>
      </c>
      <c r="K72" s="15" t="e">
        <f>VLOOKUP('EVALUACIÓN 22'!#REF!,$A$5:$G$20,5,FALSE)</f>
        <v>#REF!</v>
      </c>
      <c r="L72" s="15" t="e">
        <f>VLOOKUP('EVALUACIÓN 22'!#REF!,$A$5:$G$20,6,FALSE)</f>
        <v>#REF!</v>
      </c>
      <c r="M72" s="15" t="e">
        <f>VLOOKUP('EVALUACIÓN 22'!#REF!,$A$5:$G$20,7,FALSE)</f>
        <v>#REF!</v>
      </c>
    </row>
    <row r="73" spans="8:13" x14ac:dyDescent="0.25">
      <c r="H73" s="15" t="e">
        <f>VLOOKUP('EVALUACIÓN 22'!#REF!,$A$5:$G$20,2,FALSE)</f>
        <v>#REF!</v>
      </c>
      <c r="I73" s="15" t="e">
        <f>VLOOKUP('EVALUACIÓN 22'!#REF!,$A$5:$G$20,3,FALSE)</f>
        <v>#REF!</v>
      </c>
      <c r="J73" s="15" t="e">
        <f>VLOOKUP('EVALUACIÓN 22'!#REF!,$A$5:$G$20,4,FALSE)</f>
        <v>#REF!</v>
      </c>
      <c r="K73" s="15" t="e">
        <f>VLOOKUP('EVALUACIÓN 22'!#REF!,$A$5:$G$20,5,FALSE)</f>
        <v>#REF!</v>
      </c>
      <c r="L73" s="15" t="e">
        <f>VLOOKUP('EVALUACIÓN 22'!#REF!,$A$5:$G$20,6,FALSE)</f>
        <v>#REF!</v>
      </c>
      <c r="M73" s="15" t="e">
        <f>VLOOKUP('EVALUACIÓN 22'!#REF!,$A$5:$G$20,7,FALSE)</f>
        <v>#REF!</v>
      </c>
    </row>
    <row r="74" spans="8:13" x14ac:dyDescent="0.25">
      <c r="H74" s="15" t="e">
        <f>VLOOKUP('EVALUACIÓN 22'!#REF!,$A$5:$G$20,2,FALSE)</f>
        <v>#REF!</v>
      </c>
      <c r="I74" s="15" t="e">
        <f>VLOOKUP('EVALUACIÓN 22'!#REF!,$A$5:$G$20,3,FALSE)</f>
        <v>#REF!</v>
      </c>
      <c r="J74" s="15" t="e">
        <f>VLOOKUP('EVALUACIÓN 22'!#REF!,$A$5:$G$20,4,FALSE)</f>
        <v>#REF!</v>
      </c>
      <c r="K74" s="15" t="e">
        <f>VLOOKUP('EVALUACIÓN 22'!#REF!,$A$5:$G$20,5,FALSE)</f>
        <v>#REF!</v>
      </c>
      <c r="L74" s="15" t="e">
        <f>VLOOKUP('EVALUACIÓN 22'!#REF!,$A$5:$G$20,6,FALSE)</f>
        <v>#REF!</v>
      </c>
      <c r="M74" s="15" t="e">
        <f>VLOOKUP('EVALUACIÓN 22'!#REF!,$A$5:$G$20,7,FALSE)</f>
        <v>#REF!</v>
      </c>
    </row>
    <row r="75" spans="8:13" x14ac:dyDescent="0.25">
      <c r="H75" s="15" t="e">
        <f>VLOOKUP('EVALUACIÓN 22'!#REF!,$A$5:$G$20,2,FALSE)</f>
        <v>#REF!</v>
      </c>
      <c r="I75" s="15" t="e">
        <f>VLOOKUP('EVALUACIÓN 22'!#REF!,$A$5:$G$20,3,FALSE)</f>
        <v>#REF!</v>
      </c>
      <c r="J75" s="15" t="e">
        <f>VLOOKUP('EVALUACIÓN 22'!#REF!,$A$5:$G$20,4,FALSE)</f>
        <v>#REF!</v>
      </c>
      <c r="K75" s="15" t="e">
        <f>VLOOKUP('EVALUACIÓN 22'!#REF!,$A$5:$G$20,5,FALSE)</f>
        <v>#REF!</v>
      </c>
      <c r="L75" s="15" t="e">
        <f>VLOOKUP('EVALUACIÓN 22'!#REF!,$A$5:$G$20,6,FALSE)</f>
        <v>#REF!</v>
      </c>
      <c r="M75" s="15" t="e">
        <f>VLOOKUP('EVALUACIÓN 22'!#REF!,$A$5:$G$20,7,FALSE)</f>
        <v>#REF!</v>
      </c>
    </row>
    <row r="76" spans="8:13" x14ac:dyDescent="0.25">
      <c r="H76" s="15" t="e">
        <f>VLOOKUP('EVALUACIÓN 22'!#REF!,$A$5:$G$20,2,FALSE)</f>
        <v>#REF!</v>
      </c>
      <c r="I76" s="15" t="e">
        <f>VLOOKUP('EVALUACIÓN 22'!#REF!,$A$5:$G$20,3,FALSE)</f>
        <v>#REF!</v>
      </c>
      <c r="J76" s="15" t="e">
        <f>VLOOKUP('EVALUACIÓN 22'!#REF!,$A$5:$G$20,4,FALSE)</f>
        <v>#REF!</v>
      </c>
      <c r="K76" s="15" t="e">
        <f>VLOOKUP('EVALUACIÓN 22'!#REF!,$A$5:$G$20,5,FALSE)</f>
        <v>#REF!</v>
      </c>
      <c r="L76" s="15" t="e">
        <f>VLOOKUP('EVALUACIÓN 22'!#REF!,$A$5:$G$20,6,FALSE)</f>
        <v>#REF!</v>
      </c>
      <c r="M76" s="15" t="e">
        <f>VLOOKUP('EVALUACIÓN 22'!#REF!,$A$5:$G$20,7,FALSE)</f>
        <v>#REF!</v>
      </c>
    </row>
    <row r="77" spans="8:13" x14ac:dyDescent="0.25">
      <c r="H77" s="15" t="e">
        <f>VLOOKUP('EVALUACIÓN 22'!#REF!,$A$5:$G$20,2,FALSE)</f>
        <v>#REF!</v>
      </c>
      <c r="I77" s="15" t="e">
        <f>VLOOKUP('EVALUACIÓN 22'!#REF!,$A$5:$G$20,3,FALSE)</f>
        <v>#REF!</v>
      </c>
      <c r="J77" s="15" t="e">
        <f>VLOOKUP('EVALUACIÓN 22'!#REF!,$A$5:$G$20,4,FALSE)</f>
        <v>#REF!</v>
      </c>
      <c r="K77" s="15" t="e">
        <f>VLOOKUP('EVALUACIÓN 22'!#REF!,$A$5:$G$20,5,FALSE)</f>
        <v>#REF!</v>
      </c>
      <c r="L77" s="15" t="e">
        <f>VLOOKUP('EVALUACIÓN 22'!#REF!,$A$5:$G$20,6,FALSE)</f>
        <v>#REF!</v>
      </c>
      <c r="M77" s="15" t="e">
        <f>VLOOKUP('EVALUACIÓN 22'!#REF!,$A$5:$G$20,7,FALSE)</f>
        <v>#REF!</v>
      </c>
    </row>
    <row r="78" spans="8:13" x14ac:dyDescent="0.25">
      <c r="H78" s="15" t="e">
        <f>VLOOKUP('EVALUACIÓN 22'!#REF!,$A$5:$G$20,2,FALSE)</f>
        <v>#REF!</v>
      </c>
      <c r="I78" s="15" t="e">
        <f>VLOOKUP('EVALUACIÓN 22'!#REF!,$A$5:$G$20,3,FALSE)</f>
        <v>#REF!</v>
      </c>
      <c r="J78" s="15" t="e">
        <f>VLOOKUP('EVALUACIÓN 22'!#REF!,$A$5:$G$20,4,FALSE)</f>
        <v>#REF!</v>
      </c>
      <c r="K78" s="15" t="e">
        <f>VLOOKUP('EVALUACIÓN 22'!#REF!,$A$5:$G$20,5,FALSE)</f>
        <v>#REF!</v>
      </c>
      <c r="L78" s="15" t="e">
        <f>VLOOKUP('EVALUACIÓN 22'!#REF!,$A$5:$G$20,6,FALSE)</f>
        <v>#REF!</v>
      </c>
      <c r="M78" s="15" t="e">
        <f>VLOOKUP('EVALUACIÓN 22'!#REF!,$A$5:$G$20,7,FALSE)</f>
        <v>#REF!</v>
      </c>
    </row>
    <row r="79" spans="8:13" x14ac:dyDescent="0.25">
      <c r="H79" s="15" t="e">
        <f>VLOOKUP('EVALUACIÓN 22'!#REF!,$A$5:$G$20,2,FALSE)</f>
        <v>#REF!</v>
      </c>
      <c r="I79" s="15" t="e">
        <f>VLOOKUP('EVALUACIÓN 22'!#REF!,$A$5:$G$20,3,FALSE)</f>
        <v>#REF!</v>
      </c>
      <c r="J79" s="15" t="e">
        <f>VLOOKUP('EVALUACIÓN 22'!#REF!,$A$5:$G$20,4,FALSE)</f>
        <v>#REF!</v>
      </c>
      <c r="K79" s="15" t="e">
        <f>VLOOKUP('EVALUACIÓN 22'!#REF!,$A$5:$G$20,5,FALSE)</f>
        <v>#REF!</v>
      </c>
      <c r="L79" s="15" t="e">
        <f>VLOOKUP('EVALUACIÓN 22'!#REF!,$A$5:$G$20,6,FALSE)</f>
        <v>#REF!</v>
      </c>
      <c r="M79" s="15" t="e">
        <f>VLOOKUP('EVALUACIÓN 22'!#REF!,$A$5:$G$20,7,FALSE)</f>
        <v>#REF!</v>
      </c>
    </row>
    <row r="80" spans="8:13" x14ac:dyDescent="0.25">
      <c r="H80" s="15" t="e">
        <f>VLOOKUP('EVALUACIÓN 22'!#REF!,$A$5:$G$20,2,FALSE)</f>
        <v>#REF!</v>
      </c>
      <c r="I80" s="15" t="e">
        <f>VLOOKUP('EVALUACIÓN 22'!#REF!,$A$5:$G$20,3,FALSE)</f>
        <v>#REF!</v>
      </c>
      <c r="J80" s="15" t="e">
        <f>VLOOKUP('EVALUACIÓN 22'!#REF!,$A$5:$G$20,4,FALSE)</f>
        <v>#REF!</v>
      </c>
      <c r="K80" s="15" t="e">
        <f>VLOOKUP('EVALUACIÓN 22'!#REF!,$A$5:$G$20,5,FALSE)</f>
        <v>#REF!</v>
      </c>
      <c r="L80" s="15" t="e">
        <f>VLOOKUP('EVALUACIÓN 22'!#REF!,$A$5:$G$20,6,FALSE)</f>
        <v>#REF!</v>
      </c>
      <c r="M80" s="15" t="e">
        <f>VLOOKUP('EVALUACIÓN 22'!#REF!,$A$5:$G$20,7,FALSE)</f>
        <v>#REF!</v>
      </c>
    </row>
    <row r="81" spans="8:13" x14ac:dyDescent="0.25">
      <c r="H81" s="15" t="e">
        <f>VLOOKUP('EVALUACIÓN 22'!#REF!,$A$5:$G$20,2,FALSE)</f>
        <v>#REF!</v>
      </c>
      <c r="I81" s="15" t="e">
        <f>VLOOKUP('EVALUACIÓN 22'!#REF!,$A$5:$G$20,3,FALSE)</f>
        <v>#REF!</v>
      </c>
      <c r="J81" s="15" t="e">
        <f>VLOOKUP('EVALUACIÓN 22'!#REF!,$A$5:$G$20,4,FALSE)</f>
        <v>#REF!</v>
      </c>
      <c r="K81" s="15" t="e">
        <f>VLOOKUP('EVALUACIÓN 22'!#REF!,$A$5:$G$20,5,FALSE)</f>
        <v>#REF!</v>
      </c>
      <c r="L81" s="15" t="e">
        <f>VLOOKUP('EVALUACIÓN 22'!#REF!,$A$5:$G$20,6,FALSE)</f>
        <v>#REF!</v>
      </c>
      <c r="M81" s="15" t="e">
        <f>VLOOKUP('EVALUACIÓN 22'!#REF!,$A$5:$G$20,7,FALSE)</f>
        <v>#REF!</v>
      </c>
    </row>
    <row r="82" spans="8:13" x14ac:dyDescent="0.25">
      <c r="H82" s="15" t="e">
        <f>VLOOKUP('EVALUACIÓN 22'!#REF!,$A$5:$G$20,2,FALSE)</f>
        <v>#REF!</v>
      </c>
      <c r="I82" s="15" t="e">
        <f>VLOOKUP('EVALUACIÓN 22'!#REF!,$A$5:$G$20,3,FALSE)</f>
        <v>#REF!</v>
      </c>
      <c r="J82" s="15" t="e">
        <f>VLOOKUP('EVALUACIÓN 22'!#REF!,$A$5:$G$20,4,FALSE)</f>
        <v>#REF!</v>
      </c>
      <c r="K82" s="15" t="e">
        <f>VLOOKUP('EVALUACIÓN 22'!#REF!,$A$5:$G$20,5,FALSE)</f>
        <v>#REF!</v>
      </c>
      <c r="L82" s="15" t="e">
        <f>VLOOKUP('EVALUACIÓN 22'!#REF!,$A$5:$G$20,6,FALSE)</f>
        <v>#REF!</v>
      </c>
      <c r="M82" s="15" t="e">
        <f>VLOOKUP('EVALUACIÓN 22'!#REF!,$A$5:$G$20,7,FALSE)</f>
        <v>#REF!</v>
      </c>
    </row>
    <row r="83" spans="8:13" x14ac:dyDescent="0.25">
      <c r="H83" s="15" t="e">
        <f>VLOOKUP('EVALUACIÓN 22'!#REF!,$A$5:$G$20,2,FALSE)</f>
        <v>#REF!</v>
      </c>
      <c r="I83" s="15" t="e">
        <f>VLOOKUP('EVALUACIÓN 22'!#REF!,$A$5:$G$20,3,FALSE)</f>
        <v>#REF!</v>
      </c>
      <c r="J83" s="15" t="e">
        <f>VLOOKUP('EVALUACIÓN 22'!#REF!,$A$5:$G$20,4,FALSE)</f>
        <v>#REF!</v>
      </c>
      <c r="K83" s="15" t="e">
        <f>VLOOKUP('EVALUACIÓN 22'!#REF!,$A$5:$G$20,5,FALSE)</f>
        <v>#REF!</v>
      </c>
      <c r="L83" s="15" t="e">
        <f>VLOOKUP('EVALUACIÓN 22'!#REF!,$A$5:$G$20,6,FALSE)</f>
        <v>#REF!</v>
      </c>
      <c r="M83" s="15" t="e">
        <f>VLOOKUP('EVALUACIÓN 22'!#REF!,$A$5:$G$20,7,FALSE)</f>
        <v>#REF!</v>
      </c>
    </row>
    <row r="84" spans="8:13" x14ac:dyDescent="0.25">
      <c r="H84" s="15" t="e">
        <f>VLOOKUP('EVALUACIÓN 22'!#REF!,$A$5:$G$20,2,FALSE)</f>
        <v>#REF!</v>
      </c>
      <c r="I84" s="15" t="e">
        <f>VLOOKUP('EVALUACIÓN 22'!#REF!,$A$5:$G$20,3,FALSE)</f>
        <v>#REF!</v>
      </c>
      <c r="J84" s="15" t="e">
        <f>VLOOKUP('EVALUACIÓN 22'!#REF!,$A$5:$G$20,4,FALSE)</f>
        <v>#REF!</v>
      </c>
      <c r="K84" s="15" t="e">
        <f>VLOOKUP('EVALUACIÓN 22'!#REF!,$A$5:$G$20,5,FALSE)</f>
        <v>#REF!</v>
      </c>
      <c r="L84" s="15" t="e">
        <f>VLOOKUP('EVALUACIÓN 22'!#REF!,$A$5:$G$20,6,FALSE)</f>
        <v>#REF!</v>
      </c>
      <c r="M84" s="15" t="e">
        <f>VLOOKUP('EVALUACIÓN 22'!#REF!,$A$5:$G$20,7,FALSE)</f>
        <v>#REF!</v>
      </c>
    </row>
    <row r="85" spans="8:13" x14ac:dyDescent="0.25">
      <c r="H85" s="15" t="e">
        <f>VLOOKUP('EVALUACIÓN 22'!#REF!,$A$5:$G$20,2,FALSE)</f>
        <v>#REF!</v>
      </c>
      <c r="I85" s="15" t="e">
        <f>VLOOKUP('EVALUACIÓN 22'!#REF!,$A$5:$G$20,3,FALSE)</f>
        <v>#REF!</v>
      </c>
      <c r="J85" s="15" t="e">
        <f>VLOOKUP('EVALUACIÓN 22'!#REF!,$A$5:$G$20,4,FALSE)</f>
        <v>#REF!</v>
      </c>
      <c r="K85" s="15" t="e">
        <f>VLOOKUP('EVALUACIÓN 22'!#REF!,$A$5:$G$20,5,FALSE)</f>
        <v>#REF!</v>
      </c>
      <c r="L85" s="15" t="e">
        <f>VLOOKUP('EVALUACIÓN 22'!#REF!,$A$5:$G$20,6,FALSE)</f>
        <v>#REF!</v>
      </c>
      <c r="M85" s="15" t="e">
        <f>VLOOKUP('EVALUACIÓN 22'!#REF!,$A$5:$G$20,7,FALSE)</f>
        <v>#REF!</v>
      </c>
    </row>
    <row r="86" spans="8:13" x14ac:dyDescent="0.25">
      <c r="H86" s="15" t="e">
        <f>VLOOKUP('EVALUACIÓN 22'!#REF!,$A$5:$G$20,2,FALSE)</f>
        <v>#REF!</v>
      </c>
      <c r="I86" s="15" t="e">
        <f>VLOOKUP('EVALUACIÓN 22'!#REF!,$A$5:$G$20,3,FALSE)</f>
        <v>#REF!</v>
      </c>
      <c r="J86" s="15" t="e">
        <f>VLOOKUP('EVALUACIÓN 22'!#REF!,$A$5:$G$20,4,FALSE)</f>
        <v>#REF!</v>
      </c>
      <c r="K86" s="15" t="e">
        <f>VLOOKUP('EVALUACIÓN 22'!#REF!,$A$5:$G$20,5,FALSE)</f>
        <v>#REF!</v>
      </c>
      <c r="L86" s="15" t="e">
        <f>VLOOKUP('EVALUACIÓN 22'!#REF!,$A$5:$G$20,6,FALSE)</f>
        <v>#REF!</v>
      </c>
      <c r="M86" s="15" t="e">
        <f>VLOOKUP('EVALUACIÓN 22'!#REF!,$A$5:$G$20,7,FALSE)</f>
        <v>#REF!</v>
      </c>
    </row>
    <row r="87" spans="8:13" x14ac:dyDescent="0.25">
      <c r="H87" s="15" t="e">
        <f>VLOOKUP('EVALUACIÓN 22'!#REF!,$A$5:$G$20,2,FALSE)</f>
        <v>#REF!</v>
      </c>
      <c r="I87" s="15" t="e">
        <f>VLOOKUP('EVALUACIÓN 22'!#REF!,$A$5:$G$20,3,FALSE)</f>
        <v>#REF!</v>
      </c>
      <c r="J87" s="15" t="e">
        <f>VLOOKUP('EVALUACIÓN 22'!#REF!,$A$5:$G$20,4,FALSE)</f>
        <v>#REF!</v>
      </c>
      <c r="K87" s="15" t="e">
        <f>VLOOKUP('EVALUACIÓN 22'!#REF!,$A$5:$G$20,5,FALSE)</f>
        <v>#REF!</v>
      </c>
      <c r="L87" s="15" t="e">
        <f>VLOOKUP('EVALUACIÓN 22'!#REF!,$A$5:$G$20,6,FALSE)</f>
        <v>#REF!</v>
      </c>
      <c r="M87" s="15" t="e">
        <f>VLOOKUP('EVALUACIÓN 22'!#REF!,$A$5:$G$20,7,FALSE)</f>
        <v>#REF!</v>
      </c>
    </row>
    <row r="88" spans="8:13" x14ac:dyDescent="0.25">
      <c r="H88" s="15" t="e">
        <f>VLOOKUP('EVALUACIÓN 22'!#REF!,$A$5:$G$20,2,FALSE)</f>
        <v>#REF!</v>
      </c>
      <c r="I88" s="15" t="e">
        <f>VLOOKUP('EVALUACIÓN 22'!#REF!,$A$5:$G$20,3,FALSE)</f>
        <v>#REF!</v>
      </c>
      <c r="J88" s="15" t="e">
        <f>VLOOKUP('EVALUACIÓN 22'!#REF!,$A$5:$G$20,4,FALSE)</f>
        <v>#REF!</v>
      </c>
      <c r="K88" s="15" t="e">
        <f>VLOOKUP('EVALUACIÓN 22'!#REF!,$A$5:$G$20,5,FALSE)</f>
        <v>#REF!</v>
      </c>
      <c r="L88" s="15" t="e">
        <f>VLOOKUP('EVALUACIÓN 22'!#REF!,$A$5:$G$20,6,FALSE)</f>
        <v>#REF!</v>
      </c>
      <c r="M88" s="15" t="e">
        <f>VLOOKUP('EVALUACIÓN 22'!#REF!,$A$5:$G$20,7,FALSE)</f>
        <v>#REF!</v>
      </c>
    </row>
    <row r="89" spans="8:13" x14ac:dyDescent="0.25">
      <c r="H89" s="15" t="e">
        <f>VLOOKUP('EVALUACIÓN 22'!#REF!,$A$5:$G$20,2,FALSE)</f>
        <v>#REF!</v>
      </c>
      <c r="I89" s="15" t="e">
        <f>VLOOKUP('EVALUACIÓN 22'!#REF!,$A$5:$G$20,3,FALSE)</f>
        <v>#REF!</v>
      </c>
      <c r="J89" s="15" t="e">
        <f>VLOOKUP('EVALUACIÓN 22'!#REF!,$A$5:$G$20,4,FALSE)</f>
        <v>#REF!</v>
      </c>
      <c r="K89" s="15" t="e">
        <f>VLOOKUP('EVALUACIÓN 22'!#REF!,$A$5:$G$20,5,FALSE)</f>
        <v>#REF!</v>
      </c>
      <c r="L89" s="15" t="e">
        <f>VLOOKUP('EVALUACIÓN 22'!#REF!,$A$5:$G$20,6,FALSE)</f>
        <v>#REF!</v>
      </c>
      <c r="M89" s="15" t="e">
        <f>VLOOKUP('EVALUACIÓN 22'!#REF!,$A$5:$G$20,7,FALSE)</f>
        <v>#REF!</v>
      </c>
    </row>
    <row r="90" spans="8:13" x14ac:dyDescent="0.25">
      <c r="H90" s="15" t="e">
        <f>VLOOKUP('EVALUACIÓN 22'!#REF!,$A$5:$G$20,2,FALSE)</f>
        <v>#REF!</v>
      </c>
      <c r="I90" s="15" t="e">
        <f>VLOOKUP('EVALUACIÓN 22'!#REF!,$A$5:$G$20,3,FALSE)</f>
        <v>#REF!</v>
      </c>
      <c r="J90" s="15" t="e">
        <f>VLOOKUP('EVALUACIÓN 22'!#REF!,$A$5:$G$20,4,FALSE)</f>
        <v>#REF!</v>
      </c>
      <c r="K90" s="15" t="e">
        <f>VLOOKUP('EVALUACIÓN 22'!#REF!,$A$5:$G$20,5,FALSE)</f>
        <v>#REF!</v>
      </c>
      <c r="L90" s="15" t="e">
        <f>VLOOKUP('EVALUACIÓN 22'!#REF!,$A$5:$G$20,6,FALSE)</f>
        <v>#REF!</v>
      </c>
      <c r="M90" s="15" t="e">
        <f>VLOOKUP('EVALUACIÓN 22'!#REF!,$A$5:$G$20,7,FALSE)</f>
        <v>#REF!</v>
      </c>
    </row>
    <row r="91" spans="8:13" x14ac:dyDescent="0.25">
      <c r="H91" s="15" t="e">
        <f>VLOOKUP('EVALUACIÓN 22'!#REF!,$A$5:$G$20,2,FALSE)</f>
        <v>#REF!</v>
      </c>
      <c r="I91" s="15" t="e">
        <f>VLOOKUP('EVALUACIÓN 22'!#REF!,$A$5:$G$20,3,FALSE)</f>
        <v>#REF!</v>
      </c>
      <c r="J91" s="15" t="e">
        <f>VLOOKUP('EVALUACIÓN 22'!#REF!,$A$5:$G$20,4,FALSE)</f>
        <v>#REF!</v>
      </c>
      <c r="K91" s="15" t="e">
        <f>VLOOKUP('EVALUACIÓN 22'!#REF!,$A$5:$G$20,5,FALSE)</f>
        <v>#REF!</v>
      </c>
      <c r="L91" s="15" t="e">
        <f>VLOOKUP('EVALUACIÓN 22'!#REF!,$A$5:$G$20,6,FALSE)</f>
        <v>#REF!</v>
      </c>
      <c r="M91" s="15" t="e">
        <f>VLOOKUP('EVALUACIÓN 22'!#REF!,$A$5:$G$20,7,FALSE)</f>
        <v>#REF!</v>
      </c>
    </row>
    <row r="92" spans="8:13" x14ac:dyDescent="0.25">
      <c r="H92" s="15" t="e">
        <f>VLOOKUP('EVALUACIÓN 22'!#REF!,$A$5:$G$20,2,FALSE)</f>
        <v>#REF!</v>
      </c>
      <c r="I92" s="15" t="e">
        <f>VLOOKUP('EVALUACIÓN 22'!#REF!,$A$5:$G$20,3,FALSE)</f>
        <v>#REF!</v>
      </c>
      <c r="J92" s="15" t="e">
        <f>VLOOKUP('EVALUACIÓN 22'!#REF!,$A$5:$G$20,4,FALSE)</f>
        <v>#REF!</v>
      </c>
      <c r="K92" s="15" t="e">
        <f>VLOOKUP('EVALUACIÓN 22'!#REF!,$A$5:$G$20,5,FALSE)</f>
        <v>#REF!</v>
      </c>
      <c r="L92" s="15" t="e">
        <f>VLOOKUP('EVALUACIÓN 22'!#REF!,$A$5:$G$20,6,FALSE)</f>
        <v>#REF!</v>
      </c>
      <c r="M92" s="15" t="e">
        <f>VLOOKUP('EVALUACIÓN 22'!#REF!,$A$5:$G$20,7,FALSE)</f>
        <v>#REF!</v>
      </c>
    </row>
    <row r="93" spans="8:13" x14ac:dyDescent="0.25">
      <c r="H93" s="15" t="e">
        <f>VLOOKUP('EVALUACIÓN 22'!#REF!,$A$5:$G$20,2,FALSE)</f>
        <v>#REF!</v>
      </c>
      <c r="I93" s="15" t="e">
        <f>VLOOKUP('EVALUACIÓN 22'!#REF!,$A$5:$G$20,3,FALSE)</f>
        <v>#REF!</v>
      </c>
      <c r="J93" s="15" t="e">
        <f>VLOOKUP('EVALUACIÓN 22'!#REF!,$A$5:$G$20,4,FALSE)</f>
        <v>#REF!</v>
      </c>
      <c r="K93" s="15" t="e">
        <f>VLOOKUP('EVALUACIÓN 22'!#REF!,$A$5:$G$20,5,FALSE)</f>
        <v>#REF!</v>
      </c>
      <c r="L93" s="15" t="e">
        <f>VLOOKUP('EVALUACIÓN 22'!#REF!,$A$5:$G$20,6,FALSE)</f>
        <v>#REF!</v>
      </c>
      <c r="M93" s="15" t="e">
        <f>VLOOKUP('EVALUACIÓN 22'!#REF!,$A$5:$G$20,7,FALSE)</f>
        <v>#REF!</v>
      </c>
    </row>
    <row r="94" spans="8:13" x14ac:dyDescent="0.25">
      <c r="H94" s="15" t="e">
        <f>VLOOKUP('EVALUACIÓN 22'!#REF!,$A$5:$G$20,2,FALSE)</f>
        <v>#REF!</v>
      </c>
      <c r="I94" s="15" t="e">
        <f>VLOOKUP('EVALUACIÓN 22'!#REF!,$A$5:$G$20,3,FALSE)</f>
        <v>#REF!</v>
      </c>
      <c r="J94" s="15" t="e">
        <f>VLOOKUP('EVALUACIÓN 22'!#REF!,$A$5:$G$20,4,FALSE)</f>
        <v>#REF!</v>
      </c>
      <c r="K94" s="15" t="e">
        <f>VLOOKUP('EVALUACIÓN 22'!#REF!,$A$5:$G$20,5,FALSE)</f>
        <v>#REF!</v>
      </c>
      <c r="L94" s="15" t="e">
        <f>VLOOKUP('EVALUACIÓN 22'!#REF!,$A$5:$G$20,6,FALSE)</f>
        <v>#REF!</v>
      </c>
      <c r="M94" s="15" t="e">
        <f>VLOOKUP('EVALUACIÓN 22'!#REF!,$A$5:$G$20,7,FALSE)</f>
        <v>#REF!</v>
      </c>
    </row>
    <row r="95" spans="8:13" x14ac:dyDescent="0.25">
      <c r="H95" s="15" t="e">
        <f>VLOOKUP('EVALUACIÓN 22'!#REF!,$A$5:$G$20,2,FALSE)</f>
        <v>#REF!</v>
      </c>
      <c r="I95" s="15" t="e">
        <f>VLOOKUP('EVALUACIÓN 22'!#REF!,$A$5:$G$20,3,FALSE)</f>
        <v>#REF!</v>
      </c>
      <c r="J95" s="15" t="e">
        <f>VLOOKUP('EVALUACIÓN 22'!#REF!,$A$5:$G$20,4,FALSE)</f>
        <v>#REF!</v>
      </c>
      <c r="K95" s="15" t="e">
        <f>VLOOKUP('EVALUACIÓN 22'!#REF!,$A$5:$G$20,5,FALSE)</f>
        <v>#REF!</v>
      </c>
      <c r="L95" s="15" t="e">
        <f>VLOOKUP('EVALUACIÓN 22'!#REF!,$A$5:$G$20,6,FALSE)</f>
        <v>#REF!</v>
      </c>
      <c r="M95" s="15" t="e">
        <f>VLOOKUP('EVALUACIÓN 22'!#REF!,$A$5:$G$20,7,FALSE)</f>
        <v>#REF!</v>
      </c>
    </row>
    <row r="96" spans="8:13" x14ac:dyDescent="0.25">
      <c r="H96" s="15" t="e">
        <f>VLOOKUP('EVALUACIÓN 22'!#REF!,$A$5:$G$20,2,FALSE)</f>
        <v>#REF!</v>
      </c>
      <c r="I96" s="15" t="e">
        <f>VLOOKUP('EVALUACIÓN 22'!#REF!,$A$5:$G$20,3,FALSE)</f>
        <v>#REF!</v>
      </c>
      <c r="J96" s="15" t="e">
        <f>VLOOKUP('EVALUACIÓN 22'!#REF!,$A$5:$G$20,4,FALSE)</f>
        <v>#REF!</v>
      </c>
      <c r="K96" s="15" t="e">
        <f>VLOOKUP('EVALUACIÓN 22'!#REF!,$A$5:$G$20,5,FALSE)</f>
        <v>#REF!</v>
      </c>
      <c r="L96" s="15" t="e">
        <f>VLOOKUP('EVALUACIÓN 22'!#REF!,$A$5:$G$20,6,FALSE)</f>
        <v>#REF!</v>
      </c>
      <c r="M96" s="15" t="e">
        <f>VLOOKUP('EVALUACIÓN 22'!#REF!,$A$5:$G$20,7,FALSE)</f>
        <v>#REF!</v>
      </c>
    </row>
    <row r="97" spans="8:13" x14ac:dyDescent="0.25">
      <c r="H97" s="15" t="e">
        <f>VLOOKUP('EVALUACIÓN 22'!#REF!,$A$5:$G$20,2,FALSE)</f>
        <v>#REF!</v>
      </c>
      <c r="I97" s="15" t="e">
        <f>VLOOKUP('EVALUACIÓN 22'!#REF!,$A$5:$G$20,3,FALSE)</f>
        <v>#REF!</v>
      </c>
      <c r="J97" s="15" t="e">
        <f>VLOOKUP('EVALUACIÓN 22'!#REF!,$A$5:$G$20,4,FALSE)</f>
        <v>#REF!</v>
      </c>
      <c r="K97" s="15" t="e">
        <f>VLOOKUP('EVALUACIÓN 22'!#REF!,$A$5:$G$20,5,FALSE)</f>
        <v>#REF!</v>
      </c>
      <c r="L97" s="15" t="e">
        <f>VLOOKUP('EVALUACIÓN 22'!#REF!,$A$5:$G$20,6,FALSE)</f>
        <v>#REF!</v>
      </c>
      <c r="M97" s="15" t="e">
        <f>VLOOKUP('EVALUACIÓN 22'!#REF!,$A$5:$G$20,7,FALSE)</f>
        <v>#REF!</v>
      </c>
    </row>
    <row r="98" spans="8:13" x14ac:dyDescent="0.25">
      <c r="H98" s="15" t="e">
        <f>VLOOKUP('EVALUACIÓN 22'!#REF!,$A$5:$G$20,2,FALSE)</f>
        <v>#REF!</v>
      </c>
      <c r="I98" s="15" t="e">
        <f>VLOOKUP('EVALUACIÓN 22'!#REF!,$A$5:$G$20,3,FALSE)</f>
        <v>#REF!</v>
      </c>
      <c r="J98" s="15" t="e">
        <f>VLOOKUP('EVALUACIÓN 22'!#REF!,$A$5:$G$20,4,FALSE)</f>
        <v>#REF!</v>
      </c>
      <c r="K98" s="15" t="e">
        <f>VLOOKUP('EVALUACIÓN 22'!#REF!,$A$5:$G$20,5,FALSE)</f>
        <v>#REF!</v>
      </c>
      <c r="L98" s="15" t="e">
        <f>VLOOKUP('EVALUACIÓN 22'!#REF!,$A$5:$G$20,6,FALSE)</f>
        <v>#REF!</v>
      </c>
      <c r="M98" s="15" t="e">
        <f>VLOOKUP('EVALUACIÓN 22'!#REF!,$A$5:$G$20,7,FALSE)</f>
        <v>#REF!</v>
      </c>
    </row>
    <row r="99" spans="8:13" x14ac:dyDescent="0.25">
      <c r="H99" s="15" t="e">
        <f>VLOOKUP('EVALUACIÓN 22'!#REF!,$A$5:$G$20,2,FALSE)</f>
        <v>#REF!</v>
      </c>
      <c r="I99" s="15" t="e">
        <f>VLOOKUP('EVALUACIÓN 22'!#REF!,$A$5:$G$20,3,FALSE)</f>
        <v>#REF!</v>
      </c>
      <c r="J99" s="15" t="e">
        <f>VLOOKUP('EVALUACIÓN 22'!#REF!,$A$5:$G$20,4,FALSE)</f>
        <v>#REF!</v>
      </c>
      <c r="K99" s="15" t="e">
        <f>VLOOKUP('EVALUACIÓN 22'!#REF!,$A$5:$G$20,5,FALSE)</f>
        <v>#REF!</v>
      </c>
      <c r="L99" s="15" t="e">
        <f>VLOOKUP('EVALUACIÓN 22'!#REF!,$A$5:$G$20,6,FALSE)</f>
        <v>#REF!</v>
      </c>
      <c r="M99" s="15" t="e">
        <f>VLOOKUP('EVALUACIÓN 22'!#REF!,$A$5:$G$20,7,FALSE)</f>
        <v>#REF!</v>
      </c>
    </row>
    <row r="100" spans="8:13" x14ac:dyDescent="0.25">
      <c r="H100" s="15" t="e">
        <f>VLOOKUP('EVALUACIÓN 22'!#REF!,$A$5:$G$20,2,FALSE)</f>
        <v>#REF!</v>
      </c>
      <c r="I100" s="15" t="e">
        <f>VLOOKUP('EVALUACIÓN 22'!#REF!,$A$5:$G$20,3,FALSE)</f>
        <v>#REF!</v>
      </c>
      <c r="J100" s="15" t="e">
        <f>VLOOKUP('EVALUACIÓN 22'!#REF!,$A$5:$G$20,4,FALSE)</f>
        <v>#REF!</v>
      </c>
      <c r="K100" s="15" t="e">
        <f>VLOOKUP('EVALUACIÓN 22'!#REF!,$A$5:$G$20,5,FALSE)</f>
        <v>#REF!</v>
      </c>
      <c r="L100" s="15" t="e">
        <f>VLOOKUP('EVALUACIÓN 22'!#REF!,$A$5:$G$20,6,FALSE)</f>
        <v>#REF!</v>
      </c>
      <c r="M100" s="15" t="e">
        <f>VLOOKUP('EVALUACIÓN 22'!#REF!,$A$5:$G$20,7,FALSE)</f>
        <v>#REF!</v>
      </c>
    </row>
    <row r="101" spans="8:13" x14ac:dyDescent="0.25">
      <c r="H101" s="15" t="e">
        <f>VLOOKUP('EVALUACIÓN 22'!#REF!,$A$5:$G$20,2,FALSE)</f>
        <v>#REF!</v>
      </c>
      <c r="I101" s="15" t="e">
        <f>VLOOKUP('EVALUACIÓN 22'!#REF!,$A$5:$G$20,3,FALSE)</f>
        <v>#REF!</v>
      </c>
      <c r="J101" s="15" t="e">
        <f>VLOOKUP('EVALUACIÓN 22'!#REF!,$A$5:$G$20,4,FALSE)</f>
        <v>#REF!</v>
      </c>
      <c r="K101" s="15" t="e">
        <f>VLOOKUP('EVALUACIÓN 22'!#REF!,$A$5:$G$20,5,FALSE)</f>
        <v>#REF!</v>
      </c>
      <c r="L101" s="15" t="e">
        <f>VLOOKUP('EVALUACIÓN 22'!#REF!,$A$5:$G$20,6,FALSE)</f>
        <v>#REF!</v>
      </c>
      <c r="M101" s="15" t="e">
        <f>VLOOKUP('EVALUACIÓN 22'!#REF!,$A$5:$G$20,7,FALSE)</f>
        <v>#REF!</v>
      </c>
    </row>
    <row r="102" spans="8:13" x14ac:dyDescent="0.25">
      <c r="H102" s="15" t="e">
        <f>VLOOKUP('EVALUACIÓN 22'!#REF!,$A$5:$G$20,2,FALSE)</f>
        <v>#REF!</v>
      </c>
      <c r="I102" s="15" t="e">
        <f>VLOOKUP('EVALUACIÓN 22'!#REF!,$A$5:$G$20,3,FALSE)</f>
        <v>#REF!</v>
      </c>
      <c r="J102" s="15" t="e">
        <f>VLOOKUP('EVALUACIÓN 22'!#REF!,$A$5:$G$20,4,FALSE)</f>
        <v>#REF!</v>
      </c>
      <c r="K102" s="15" t="e">
        <f>VLOOKUP('EVALUACIÓN 22'!#REF!,$A$5:$G$20,5,FALSE)</f>
        <v>#REF!</v>
      </c>
      <c r="L102" s="15" t="e">
        <f>VLOOKUP('EVALUACIÓN 22'!#REF!,$A$5:$G$20,6,FALSE)</f>
        <v>#REF!</v>
      </c>
      <c r="M102" s="15" t="e">
        <f>VLOOKUP('EVALUACIÓN 22'!#REF!,$A$5:$G$20,7,FALSE)</f>
        <v>#REF!</v>
      </c>
    </row>
    <row r="103" spans="8:13" x14ac:dyDescent="0.25">
      <c r="H103" s="15" t="e">
        <f>VLOOKUP('EVALUACIÓN 22'!#REF!,$A$5:$G$20,2,FALSE)</f>
        <v>#REF!</v>
      </c>
      <c r="I103" s="15" t="e">
        <f>VLOOKUP('EVALUACIÓN 22'!#REF!,$A$5:$G$20,3,FALSE)</f>
        <v>#REF!</v>
      </c>
      <c r="J103" s="15" t="e">
        <f>VLOOKUP('EVALUACIÓN 22'!#REF!,$A$5:$G$20,4,FALSE)</f>
        <v>#REF!</v>
      </c>
      <c r="K103" s="15" t="e">
        <f>VLOOKUP('EVALUACIÓN 22'!#REF!,$A$5:$G$20,5,FALSE)</f>
        <v>#REF!</v>
      </c>
      <c r="L103" s="15" t="e">
        <f>VLOOKUP('EVALUACIÓN 22'!#REF!,$A$5:$G$20,6,FALSE)</f>
        <v>#REF!</v>
      </c>
      <c r="M103" s="15" t="e">
        <f>VLOOKUP('EVALUACIÓN 22'!#REF!,$A$5:$G$20,7,FALSE)</f>
        <v>#REF!</v>
      </c>
    </row>
    <row r="104" spans="8:13" x14ac:dyDescent="0.25">
      <c r="H104" s="15" t="e">
        <f>VLOOKUP('EVALUACIÓN 22'!#REF!,$A$5:$G$20,2,FALSE)</f>
        <v>#REF!</v>
      </c>
      <c r="I104" s="15" t="e">
        <f>VLOOKUP('EVALUACIÓN 22'!#REF!,$A$5:$G$20,3,FALSE)</f>
        <v>#REF!</v>
      </c>
      <c r="J104" s="15" t="e">
        <f>VLOOKUP('EVALUACIÓN 22'!#REF!,$A$5:$G$20,4,FALSE)</f>
        <v>#REF!</v>
      </c>
      <c r="K104" s="15" t="e">
        <f>VLOOKUP('EVALUACIÓN 22'!#REF!,$A$5:$G$20,5,FALSE)</f>
        <v>#REF!</v>
      </c>
      <c r="L104" s="15" t="e">
        <f>VLOOKUP('EVALUACIÓN 22'!#REF!,$A$5:$G$20,6,FALSE)</f>
        <v>#REF!</v>
      </c>
      <c r="M104" s="15" t="e">
        <f>VLOOKUP('EVALUACIÓN 22'!#REF!,$A$5:$G$20,7,FALSE)</f>
        <v>#REF!</v>
      </c>
    </row>
    <row r="105" spans="8:13" x14ac:dyDescent="0.25">
      <c r="H105" s="15" t="e">
        <f>VLOOKUP('EVALUACIÓN 22'!#REF!,$A$5:$G$20,2,FALSE)</f>
        <v>#REF!</v>
      </c>
      <c r="I105" s="15" t="e">
        <f>VLOOKUP('EVALUACIÓN 22'!#REF!,$A$5:$G$20,3,FALSE)</f>
        <v>#REF!</v>
      </c>
      <c r="J105" s="15" t="e">
        <f>VLOOKUP('EVALUACIÓN 22'!#REF!,$A$5:$G$20,4,FALSE)</f>
        <v>#REF!</v>
      </c>
      <c r="K105" s="15" t="e">
        <f>VLOOKUP('EVALUACIÓN 22'!#REF!,$A$5:$G$20,5,FALSE)</f>
        <v>#REF!</v>
      </c>
      <c r="L105" s="15" t="e">
        <f>VLOOKUP('EVALUACIÓN 22'!#REF!,$A$5:$G$20,6,FALSE)</f>
        <v>#REF!</v>
      </c>
      <c r="M105" s="15" t="e">
        <f>VLOOKUP('EVALUACIÓN 22'!#REF!,$A$5:$G$20,7,FALSE)</f>
        <v>#REF!</v>
      </c>
    </row>
    <row r="106" spans="8:13" x14ac:dyDescent="0.25">
      <c r="H106" s="15" t="e">
        <f>VLOOKUP('EVALUACIÓN 22'!#REF!,$A$5:$G$20,2,FALSE)</f>
        <v>#REF!</v>
      </c>
      <c r="I106" s="15" t="e">
        <f>VLOOKUP('EVALUACIÓN 22'!#REF!,$A$5:$G$20,3,FALSE)</f>
        <v>#REF!</v>
      </c>
      <c r="J106" s="15" t="e">
        <f>VLOOKUP('EVALUACIÓN 22'!#REF!,$A$5:$G$20,4,FALSE)</f>
        <v>#REF!</v>
      </c>
      <c r="K106" s="15" t="e">
        <f>VLOOKUP('EVALUACIÓN 22'!#REF!,$A$5:$G$20,5,FALSE)</f>
        <v>#REF!</v>
      </c>
      <c r="L106" s="15" t="e">
        <f>VLOOKUP('EVALUACIÓN 22'!#REF!,$A$5:$G$20,6,FALSE)</f>
        <v>#REF!</v>
      </c>
      <c r="M106" s="15" t="e">
        <f>VLOOKUP('EVALUACIÓN 22'!#REF!,$A$5:$G$20,7,FALSE)</f>
        <v>#REF!</v>
      </c>
    </row>
    <row r="107" spans="8:13" x14ac:dyDescent="0.25">
      <c r="H107" s="15" t="e">
        <f>VLOOKUP('EVALUACIÓN 22'!#REF!,$A$5:$G$20,2,FALSE)</f>
        <v>#REF!</v>
      </c>
      <c r="I107" s="15" t="e">
        <f>VLOOKUP('EVALUACIÓN 22'!#REF!,$A$5:$G$20,3,FALSE)</f>
        <v>#REF!</v>
      </c>
      <c r="J107" s="15" t="e">
        <f>VLOOKUP('EVALUACIÓN 22'!#REF!,$A$5:$G$20,4,FALSE)</f>
        <v>#REF!</v>
      </c>
      <c r="K107" s="15" t="e">
        <f>VLOOKUP('EVALUACIÓN 22'!#REF!,$A$5:$G$20,5,FALSE)</f>
        <v>#REF!</v>
      </c>
      <c r="L107" s="15" t="e">
        <f>VLOOKUP('EVALUACIÓN 22'!#REF!,$A$5:$G$20,6,FALSE)</f>
        <v>#REF!</v>
      </c>
      <c r="M107" s="15" t="e">
        <f>VLOOKUP('EVALUACIÓN 22'!#REF!,$A$5:$G$20,7,FALSE)</f>
        <v>#REF!</v>
      </c>
    </row>
    <row r="108" spans="8:13" x14ac:dyDescent="0.25">
      <c r="H108" s="15" t="e">
        <f>VLOOKUP('EVALUACIÓN 22'!#REF!,$A$5:$G$20,2,FALSE)</f>
        <v>#REF!</v>
      </c>
      <c r="I108" s="15" t="e">
        <f>VLOOKUP('EVALUACIÓN 22'!#REF!,$A$5:$G$20,3,FALSE)</f>
        <v>#REF!</v>
      </c>
      <c r="J108" s="15" t="e">
        <f>VLOOKUP('EVALUACIÓN 22'!#REF!,$A$5:$G$20,4,FALSE)</f>
        <v>#REF!</v>
      </c>
      <c r="K108" s="15" t="e">
        <f>VLOOKUP('EVALUACIÓN 22'!#REF!,$A$5:$G$20,5,FALSE)</f>
        <v>#REF!</v>
      </c>
      <c r="L108" s="15" t="e">
        <f>VLOOKUP('EVALUACIÓN 22'!#REF!,$A$5:$G$20,6,FALSE)</f>
        <v>#REF!</v>
      </c>
      <c r="M108" s="15" t="e">
        <f>VLOOKUP('EVALUACIÓN 22'!#REF!,$A$5:$G$20,7,FALSE)</f>
        <v>#REF!</v>
      </c>
    </row>
    <row r="109" spans="8:13" x14ac:dyDescent="0.25">
      <c r="H109" s="15" t="e">
        <f>VLOOKUP('EVALUACIÓN 22'!#REF!,$A$5:$G$20,2,FALSE)</f>
        <v>#REF!</v>
      </c>
      <c r="I109" s="15" t="e">
        <f>VLOOKUP('EVALUACIÓN 22'!#REF!,$A$5:$G$20,3,FALSE)</f>
        <v>#REF!</v>
      </c>
      <c r="J109" s="15" t="e">
        <f>VLOOKUP('EVALUACIÓN 22'!#REF!,$A$5:$G$20,4,FALSE)</f>
        <v>#REF!</v>
      </c>
      <c r="K109" s="15" t="e">
        <f>VLOOKUP('EVALUACIÓN 22'!#REF!,$A$5:$G$20,5,FALSE)</f>
        <v>#REF!</v>
      </c>
      <c r="L109" s="15" t="e">
        <f>VLOOKUP('EVALUACIÓN 22'!#REF!,$A$5:$G$20,6,FALSE)</f>
        <v>#REF!</v>
      </c>
      <c r="M109" s="15" t="e">
        <f>VLOOKUP('EVALUACIÓN 22'!#REF!,$A$5:$G$20,7,FALSE)</f>
        <v>#REF!</v>
      </c>
    </row>
    <row r="110" spans="8:13" x14ac:dyDescent="0.25">
      <c r="H110" s="15" t="e">
        <f>VLOOKUP('EVALUACIÓN 22'!#REF!,$A$5:$G$20,2,FALSE)</f>
        <v>#REF!</v>
      </c>
      <c r="I110" s="15" t="e">
        <f>VLOOKUP('EVALUACIÓN 22'!#REF!,$A$5:$G$20,3,FALSE)</f>
        <v>#REF!</v>
      </c>
      <c r="J110" s="15" t="e">
        <f>VLOOKUP('EVALUACIÓN 22'!#REF!,$A$5:$G$20,4,FALSE)</f>
        <v>#REF!</v>
      </c>
      <c r="K110" s="15" t="e">
        <f>VLOOKUP('EVALUACIÓN 22'!#REF!,$A$5:$G$20,5,FALSE)</f>
        <v>#REF!</v>
      </c>
      <c r="L110" s="15" t="e">
        <f>VLOOKUP('EVALUACIÓN 22'!#REF!,$A$5:$G$20,6,FALSE)</f>
        <v>#REF!</v>
      </c>
      <c r="M110" s="15" t="e">
        <f>VLOOKUP('EVALUACIÓN 22'!#REF!,$A$5:$G$20,7,FALSE)</f>
        <v>#REF!</v>
      </c>
    </row>
    <row r="111" spans="8:13" x14ac:dyDescent="0.25">
      <c r="H111" s="15" t="e">
        <f>VLOOKUP('EVALUACIÓN 22'!#REF!,$A$5:$G$20,2,FALSE)</f>
        <v>#REF!</v>
      </c>
      <c r="I111" s="15" t="e">
        <f>VLOOKUP('EVALUACIÓN 22'!#REF!,$A$5:$G$20,3,FALSE)</f>
        <v>#REF!</v>
      </c>
      <c r="J111" s="15" t="e">
        <f>VLOOKUP('EVALUACIÓN 22'!#REF!,$A$5:$G$20,4,FALSE)</f>
        <v>#REF!</v>
      </c>
      <c r="K111" s="15" t="e">
        <f>VLOOKUP('EVALUACIÓN 22'!#REF!,$A$5:$G$20,5,FALSE)</f>
        <v>#REF!</v>
      </c>
      <c r="L111" s="15" t="e">
        <f>VLOOKUP('EVALUACIÓN 22'!#REF!,$A$5:$G$20,6,FALSE)</f>
        <v>#REF!</v>
      </c>
      <c r="M111" s="15" t="e">
        <f>VLOOKUP('EVALUACIÓN 22'!#REF!,$A$5:$G$20,7,FALSE)</f>
        <v>#REF!</v>
      </c>
    </row>
    <row r="112" spans="8:13" x14ac:dyDescent="0.25">
      <c r="H112" s="15" t="e">
        <f>VLOOKUP('EVALUACIÓN 22'!#REF!,$A$5:$G$20,2,FALSE)</f>
        <v>#REF!</v>
      </c>
      <c r="I112" s="15" t="e">
        <f>VLOOKUP('EVALUACIÓN 22'!#REF!,$A$5:$G$20,3,FALSE)</f>
        <v>#REF!</v>
      </c>
      <c r="J112" s="15" t="e">
        <f>VLOOKUP('EVALUACIÓN 22'!#REF!,$A$5:$G$20,4,FALSE)</f>
        <v>#REF!</v>
      </c>
      <c r="K112" s="15" t="e">
        <f>VLOOKUP('EVALUACIÓN 22'!#REF!,$A$5:$G$20,5,FALSE)</f>
        <v>#REF!</v>
      </c>
      <c r="L112" s="15" t="e">
        <f>VLOOKUP('EVALUACIÓN 22'!#REF!,$A$5:$G$20,6,FALSE)</f>
        <v>#REF!</v>
      </c>
      <c r="M112" s="15" t="e">
        <f>VLOOKUP('EVALUACIÓN 22'!#REF!,$A$5:$G$20,7,FALSE)</f>
        <v>#REF!</v>
      </c>
    </row>
    <row r="113" spans="8:13" x14ac:dyDescent="0.25">
      <c r="H113" s="15" t="e">
        <f>VLOOKUP('EVALUACIÓN 22'!#REF!,$A$5:$G$20,2,FALSE)</f>
        <v>#REF!</v>
      </c>
      <c r="I113" s="15" t="e">
        <f>VLOOKUP('EVALUACIÓN 22'!#REF!,$A$5:$G$20,3,FALSE)</f>
        <v>#REF!</v>
      </c>
      <c r="J113" s="15" t="e">
        <f>VLOOKUP('EVALUACIÓN 22'!#REF!,$A$5:$G$20,4,FALSE)</f>
        <v>#REF!</v>
      </c>
      <c r="K113" s="15" t="e">
        <f>VLOOKUP('EVALUACIÓN 22'!#REF!,$A$5:$G$20,5,FALSE)</f>
        <v>#REF!</v>
      </c>
      <c r="L113" s="15" t="e">
        <f>VLOOKUP('EVALUACIÓN 22'!#REF!,$A$5:$G$20,6,FALSE)</f>
        <v>#REF!</v>
      </c>
      <c r="M113" s="15" t="e">
        <f>VLOOKUP('EVALUACIÓN 22'!#REF!,$A$5:$G$20,7,FALSE)</f>
        <v>#REF!</v>
      </c>
    </row>
    <row r="114" spans="8:13" x14ac:dyDescent="0.25">
      <c r="H114" s="15" t="e">
        <f>VLOOKUP('EVALUACIÓN 22'!#REF!,$A$5:$G$20,2,FALSE)</f>
        <v>#REF!</v>
      </c>
      <c r="I114" s="15" t="e">
        <f>VLOOKUP('EVALUACIÓN 22'!#REF!,$A$5:$G$20,3,FALSE)</f>
        <v>#REF!</v>
      </c>
      <c r="J114" s="15" t="e">
        <f>VLOOKUP('EVALUACIÓN 22'!#REF!,$A$5:$G$20,4,FALSE)</f>
        <v>#REF!</v>
      </c>
      <c r="K114" s="15" t="e">
        <f>VLOOKUP('EVALUACIÓN 22'!#REF!,$A$5:$G$20,5,FALSE)</f>
        <v>#REF!</v>
      </c>
      <c r="L114" s="15" t="e">
        <f>VLOOKUP('EVALUACIÓN 22'!#REF!,$A$5:$G$20,6,FALSE)</f>
        <v>#REF!</v>
      </c>
      <c r="M114" s="15" t="e">
        <f>VLOOKUP('EVALUACIÓN 22'!#REF!,$A$5:$G$20,7,FALSE)</f>
        <v>#REF!</v>
      </c>
    </row>
    <row r="115" spans="8:13" x14ac:dyDescent="0.25">
      <c r="H115" s="15" t="e">
        <f>VLOOKUP('EVALUACIÓN 22'!#REF!,$A$5:$G$20,2,FALSE)</f>
        <v>#REF!</v>
      </c>
      <c r="I115" s="15" t="e">
        <f>VLOOKUP('EVALUACIÓN 22'!#REF!,$A$5:$G$20,3,FALSE)</f>
        <v>#REF!</v>
      </c>
      <c r="J115" s="15" t="e">
        <f>VLOOKUP('EVALUACIÓN 22'!#REF!,$A$5:$G$20,4,FALSE)</f>
        <v>#REF!</v>
      </c>
      <c r="K115" s="15" t="e">
        <f>VLOOKUP('EVALUACIÓN 22'!#REF!,$A$5:$G$20,5,FALSE)</f>
        <v>#REF!</v>
      </c>
      <c r="L115" s="15" t="e">
        <f>VLOOKUP('EVALUACIÓN 22'!#REF!,$A$5:$G$20,6,FALSE)</f>
        <v>#REF!</v>
      </c>
      <c r="M115" s="15" t="e">
        <f>VLOOKUP('EVALUACIÓN 22'!#REF!,$A$5:$G$20,7,FALSE)</f>
        <v>#REF!</v>
      </c>
    </row>
    <row r="116" spans="8:13" x14ac:dyDescent="0.25">
      <c r="H116" s="15" t="e">
        <f>VLOOKUP('EVALUACIÓN 22'!#REF!,$A$5:$G$20,2,FALSE)</f>
        <v>#REF!</v>
      </c>
      <c r="I116" s="15" t="e">
        <f>VLOOKUP('EVALUACIÓN 22'!#REF!,$A$5:$G$20,3,FALSE)</f>
        <v>#REF!</v>
      </c>
      <c r="J116" s="15" t="e">
        <f>VLOOKUP('EVALUACIÓN 22'!#REF!,$A$5:$G$20,4,FALSE)</f>
        <v>#REF!</v>
      </c>
      <c r="K116" s="15" t="e">
        <f>VLOOKUP('EVALUACIÓN 22'!#REF!,$A$5:$G$20,5,FALSE)</f>
        <v>#REF!</v>
      </c>
      <c r="L116" s="15" t="e">
        <f>VLOOKUP('EVALUACIÓN 22'!#REF!,$A$5:$G$20,6,FALSE)</f>
        <v>#REF!</v>
      </c>
      <c r="M116" s="15" t="e">
        <f>VLOOKUP('EVALUACIÓN 22'!#REF!,$A$5:$G$20,7,FALSE)</f>
        <v>#REF!</v>
      </c>
    </row>
    <row r="117" spans="8:13" x14ac:dyDescent="0.25">
      <c r="H117" s="15" t="e">
        <f>VLOOKUP('EVALUACIÓN 22'!#REF!,$A$5:$G$20,2,FALSE)</f>
        <v>#REF!</v>
      </c>
      <c r="I117" s="15" t="e">
        <f>VLOOKUP('EVALUACIÓN 22'!#REF!,$A$5:$G$20,3,FALSE)</f>
        <v>#REF!</v>
      </c>
      <c r="J117" s="15" t="e">
        <f>VLOOKUP('EVALUACIÓN 22'!#REF!,$A$5:$G$20,4,FALSE)</f>
        <v>#REF!</v>
      </c>
      <c r="K117" s="15" t="e">
        <f>VLOOKUP('EVALUACIÓN 22'!#REF!,$A$5:$G$20,5,FALSE)</f>
        <v>#REF!</v>
      </c>
      <c r="L117" s="15" t="e">
        <f>VLOOKUP('EVALUACIÓN 22'!#REF!,$A$5:$G$20,6,FALSE)</f>
        <v>#REF!</v>
      </c>
      <c r="M117" s="15" t="e">
        <f>VLOOKUP('EVALUACIÓN 22'!#REF!,$A$5:$G$20,7,FALSE)</f>
        <v>#REF!</v>
      </c>
    </row>
    <row r="118" spans="8:13" x14ac:dyDescent="0.25">
      <c r="H118" s="15" t="e">
        <f>VLOOKUP('EVALUACIÓN 22'!#REF!,$A$5:$G$20,2,FALSE)</f>
        <v>#REF!</v>
      </c>
      <c r="I118" s="15" t="e">
        <f>VLOOKUP('EVALUACIÓN 22'!#REF!,$A$5:$G$20,3,FALSE)</f>
        <v>#REF!</v>
      </c>
      <c r="J118" s="15" t="e">
        <f>VLOOKUP('EVALUACIÓN 22'!#REF!,$A$5:$G$20,4,FALSE)</f>
        <v>#REF!</v>
      </c>
      <c r="K118" s="15" t="e">
        <f>VLOOKUP('EVALUACIÓN 22'!#REF!,$A$5:$G$20,5,FALSE)</f>
        <v>#REF!</v>
      </c>
      <c r="L118" s="15" t="e">
        <f>VLOOKUP('EVALUACIÓN 22'!#REF!,$A$5:$G$20,6,FALSE)</f>
        <v>#REF!</v>
      </c>
      <c r="M118" s="15" t="e">
        <f>VLOOKUP('EVALUACIÓN 22'!#REF!,$A$5:$G$20,7,FALSE)</f>
        <v>#REF!</v>
      </c>
    </row>
    <row r="119" spans="8:13" x14ac:dyDescent="0.25">
      <c r="H119" s="15" t="e">
        <f>VLOOKUP('EVALUACIÓN 22'!#REF!,$A$5:$G$20,2,FALSE)</f>
        <v>#REF!</v>
      </c>
      <c r="I119" s="15" t="e">
        <f>VLOOKUP('EVALUACIÓN 22'!#REF!,$A$5:$G$20,3,FALSE)</f>
        <v>#REF!</v>
      </c>
      <c r="J119" s="15" t="e">
        <f>VLOOKUP('EVALUACIÓN 22'!#REF!,$A$5:$G$20,4,FALSE)</f>
        <v>#REF!</v>
      </c>
      <c r="K119" s="15" t="e">
        <f>VLOOKUP('EVALUACIÓN 22'!#REF!,$A$5:$G$20,5,FALSE)</f>
        <v>#REF!</v>
      </c>
      <c r="L119" s="15" t="e">
        <f>VLOOKUP('EVALUACIÓN 22'!#REF!,$A$5:$G$20,6,FALSE)</f>
        <v>#REF!</v>
      </c>
      <c r="M119" s="15" t="e">
        <f>VLOOKUP('EVALUACIÓN 22'!#REF!,$A$5:$G$20,7,FALSE)</f>
        <v>#REF!</v>
      </c>
    </row>
    <row r="120" spans="8:13" x14ac:dyDescent="0.25">
      <c r="H120" s="15" t="e">
        <f>VLOOKUP('EVALUACIÓN 22'!#REF!,$A$5:$G$20,2,FALSE)</f>
        <v>#REF!</v>
      </c>
      <c r="I120" s="15" t="e">
        <f>VLOOKUP('EVALUACIÓN 22'!#REF!,$A$5:$G$20,3,FALSE)</f>
        <v>#REF!</v>
      </c>
      <c r="J120" s="15" t="e">
        <f>VLOOKUP('EVALUACIÓN 22'!#REF!,$A$5:$G$20,4,FALSE)</f>
        <v>#REF!</v>
      </c>
      <c r="K120" s="15" t="e">
        <f>VLOOKUP('EVALUACIÓN 22'!#REF!,$A$5:$G$20,5,FALSE)</f>
        <v>#REF!</v>
      </c>
      <c r="L120" s="15" t="e">
        <f>VLOOKUP('EVALUACIÓN 22'!#REF!,$A$5:$G$20,6,FALSE)</f>
        <v>#REF!</v>
      </c>
      <c r="M120" s="15" t="e">
        <f>VLOOKUP('EVALUACIÓN 22'!#REF!,$A$5:$G$20,7,FALSE)</f>
        <v>#REF!</v>
      </c>
    </row>
    <row r="121" spans="8:13" x14ac:dyDescent="0.25">
      <c r="H121" s="15" t="e">
        <f>VLOOKUP('EVALUACIÓN 22'!#REF!,$A$5:$G$20,2,FALSE)</f>
        <v>#REF!</v>
      </c>
      <c r="I121" s="15" t="e">
        <f>VLOOKUP('EVALUACIÓN 22'!#REF!,$A$5:$G$20,3,FALSE)</f>
        <v>#REF!</v>
      </c>
      <c r="J121" s="15" t="e">
        <f>VLOOKUP('EVALUACIÓN 22'!#REF!,$A$5:$G$20,4,FALSE)</f>
        <v>#REF!</v>
      </c>
      <c r="K121" s="15" t="e">
        <f>VLOOKUP('EVALUACIÓN 22'!#REF!,$A$5:$G$20,5,FALSE)</f>
        <v>#REF!</v>
      </c>
      <c r="L121" s="15" t="e">
        <f>VLOOKUP('EVALUACIÓN 22'!#REF!,$A$5:$G$20,6,FALSE)</f>
        <v>#REF!</v>
      </c>
      <c r="M121" s="15" t="e">
        <f>VLOOKUP('EVALUACIÓN 22'!#REF!,$A$5:$G$20,7,FALSE)</f>
        <v>#REF!</v>
      </c>
    </row>
    <row r="122" spans="8:13" x14ac:dyDescent="0.25">
      <c r="H122" s="15" t="e">
        <f>VLOOKUP('EVALUACIÓN 22'!#REF!,$A$5:$G$20,2,FALSE)</f>
        <v>#REF!</v>
      </c>
      <c r="I122" s="15" t="e">
        <f>VLOOKUP('EVALUACIÓN 22'!#REF!,$A$5:$G$20,3,FALSE)</f>
        <v>#REF!</v>
      </c>
      <c r="J122" s="15" t="e">
        <f>VLOOKUP('EVALUACIÓN 22'!#REF!,$A$5:$G$20,4,FALSE)</f>
        <v>#REF!</v>
      </c>
      <c r="K122" s="15" t="e">
        <f>VLOOKUP('EVALUACIÓN 22'!#REF!,$A$5:$G$20,5,FALSE)</f>
        <v>#REF!</v>
      </c>
      <c r="L122" s="15" t="e">
        <f>VLOOKUP('EVALUACIÓN 22'!#REF!,$A$5:$G$20,6,FALSE)</f>
        <v>#REF!</v>
      </c>
      <c r="M122" s="15" t="e">
        <f>VLOOKUP('EVALUACIÓN 22'!#REF!,$A$5:$G$20,7,FALSE)</f>
        <v>#REF!</v>
      </c>
    </row>
    <row r="123" spans="8:13" x14ac:dyDescent="0.25">
      <c r="H123" s="15" t="e">
        <f>VLOOKUP('EVALUACIÓN 22'!#REF!,$A$5:$G$20,2,FALSE)</f>
        <v>#REF!</v>
      </c>
      <c r="I123" s="15" t="e">
        <f>VLOOKUP('EVALUACIÓN 22'!#REF!,$A$5:$G$20,3,FALSE)</f>
        <v>#REF!</v>
      </c>
      <c r="J123" s="15" t="e">
        <f>VLOOKUP('EVALUACIÓN 22'!#REF!,$A$5:$G$20,4,FALSE)</f>
        <v>#REF!</v>
      </c>
      <c r="K123" s="15" t="e">
        <f>VLOOKUP('EVALUACIÓN 22'!#REF!,$A$5:$G$20,5,FALSE)</f>
        <v>#REF!</v>
      </c>
      <c r="L123" s="15" t="e">
        <f>VLOOKUP('EVALUACIÓN 22'!#REF!,$A$5:$G$20,6,FALSE)</f>
        <v>#REF!</v>
      </c>
      <c r="M123" s="15" t="e">
        <f>VLOOKUP('EVALUACIÓN 22'!#REF!,$A$5:$G$20,7,FALSE)</f>
        <v>#REF!</v>
      </c>
    </row>
    <row r="124" spans="8:13" x14ac:dyDescent="0.25">
      <c r="H124" s="15" t="e">
        <f>VLOOKUP('EVALUACIÓN 22'!#REF!,$A$5:$G$20,2,FALSE)</f>
        <v>#REF!</v>
      </c>
      <c r="I124" s="15" t="e">
        <f>VLOOKUP('EVALUACIÓN 22'!#REF!,$A$5:$G$20,3,FALSE)</f>
        <v>#REF!</v>
      </c>
      <c r="J124" s="15" t="e">
        <f>VLOOKUP('EVALUACIÓN 22'!#REF!,$A$5:$G$20,4,FALSE)</f>
        <v>#REF!</v>
      </c>
      <c r="K124" s="15" t="e">
        <f>VLOOKUP('EVALUACIÓN 22'!#REF!,$A$5:$G$20,5,FALSE)</f>
        <v>#REF!</v>
      </c>
      <c r="L124" s="15" t="e">
        <f>VLOOKUP('EVALUACIÓN 22'!#REF!,$A$5:$G$20,6,FALSE)</f>
        <v>#REF!</v>
      </c>
      <c r="M124" s="15" t="e">
        <f>VLOOKUP('EVALUACIÓN 22'!#REF!,$A$5:$G$20,7,FALSE)</f>
        <v>#REF!</v>
      </c>
    </row>
    <row r="125" spans="8:13" x14ac:dyDescent="0.25">
      <c r="H125" s="15" t="e">
        <f>VLOOKUP('EVALUACIÓN 22'!#REF!,$A$5:$G$20,2,FALSE)</f>
        <v>#REF!</v>
      </c>
      <c r="I125" s="15" t="e">
        <f>VLOOKUP('EVALUACIÓN 22'!#REF!,$A$5:$G$20,3,FALSE)</f>
        <v>#REF!</v>
      </c>
      <c r="J125" s="15" t="e">
        <f>VLOOKUP('EVALUACIÓN 22'!#REF!,$A$5:$G$20,4,FALSE)</f>
        <v>#REF!</v>
      </c>
      <c r="K125" s="15" t="e">
        <f>VLOOKUP('EVALUACIÓN 22'!#REF!,$A$5:$G$20,5,FALSE)</f>
        <v>#REF!</v>
      </c>
      <c r="L125" s="15" t="e">
        <f>VLOOKUP('EVALUACIÓN 22'!#REF!,$A$5:$G$20,6,FALSE)</f>
        <v>#REF!</v>
      </c>
      <c r="M125" s="15" t="e">
        <f>VLOOKUP('EVALUACIÓN 22'!#REF!,$A$5:$G$20,7,FALSE)</f>
        <v>#REF!</v>
      </c>
    </row>
    <row r="126" spans="8:13" x14ac:dyDescent="0.25">
      <c r="H126" s="15" t="e">
        <f>VLOOKUP('EVALUACIÓN 22'!#REF!,$A$5:$G$20,2,FALSE)</f>
        <v>#REF!</v>
      </c>
      <c r="I126" s="15" t="e">
        <f>VLOOKUP('EVALUACIÓN 22'!#REF!,$A$5:$G$20,3,FALSE)</f>
        <v>#REF!</v>
      </c>
      <c r="J126" s="15" t="e">
        <f>VLOOKUP('EVALUACIÓN 22'!#REF!,$A$5:$G$20,4,FALSE)</f>
        <v>#REF!</v>
      </c>
      <c r="K126" s="15" t="e">
        <f>VLOOKUP('EVALUACIÓN 22'!#REF!,$A$5:$G$20,5,FALSE)</f>
        <v>#REF!</v>
      </c>
      <c r="L126" s="15" t="e">
        <f>VLOOKUP('EVALUACIÓN 22'!#REF!,$A$5:$G$20,6,FALSE)</f>
        <v>#REF!</v>
      </c>
      <c r="M126" s="15" t="e">
        <f>VLOOKUP('EVALUACIÓN 22'!#REF!,$A$5:$G$20,7,FALSE)</f>
        <v>#REF!</v>
      </c>
    </row>
    <row r="127" spans="8:13" x14ac:dyDescent="0.25">
      <c r="H127" s="15" t="e">
        <f>VLOOKUP('EVALUACIÓN 22'!#REF!,$A$5:$G$20,2,FALSE)</f>
        <v>#REF!</v>
      </c>
      <c r="I127" s="15" t="e">
        <f>VLOOKUP('EVALUACIÓN 22'!#REF!,$A$5:$G$20,3,FALSE)</f>
        <v>#REF!</v>
      </c>
      <c r="J127" s="15" t="e">
        <f>VLOOKUP('EVALUACIÓN 22'!#REF!,$A$5:$G$20,4,FALSE)</f>
        <v>#REF!</v>
      </c>
      <c r="K127" s="15" t="e">
        <f>VLOOKUP('EVALUACIÓN 22'!#REF!,$A$5:$G$20,5,FALSE)</f>
        <v>#REF!</v>
      </c>
      <c r="L127" s="15" t="e">
        <f>VLOOKUP('EVALUACIÓN 22'!#REF!,$A$5:$G$20,6,FALSE)</f>
        <v>#REF!</v>
      </c>
      <c r="M127" s="15" t="e">
        <f>VLOOKUP('EVALUACIÓN 22'!#REF!,$A$5:$G$20,7,FALSE)</f>
        <v>#REF!</v>
      </c>
    </row>
    <row r="128" spans="8:13" x14ac:dyDescent="0.25">
      <c r="H128" s="15" t="e">
        <f>VLOOKUP('EVALUACIÓN 22'!#REF!,$A$5:$G$20,2,FALSE)</f>
        <v>#REF!</v>
      </c>
      <c r="I128" s="15" t="e">
        <f>VLOOKUP('EVALUACIÓN 22'!#REF!,$A$5:$G$20,3,FALSE)</f>
        <v>#REF!</v>
      </c>
      <c r="J128" s="15" t="e">
        <f>VLOOKUP('EVALUACIÓN 22'!#REF!,$A$5:$G$20,4,FALSE)</f>
        <v>#REF!</v>
      </c>
      <c r="K128" s="15" t="e">
        <f>VLOOKUP('EVALUACIÓN 22'!#REF!,$A$5:$G$20,5,FALSE)</f>
        <v>#REF!</v>
      </c>
      <c r="L128" s="15" t="e">
        <f>VLOOKUP('EVALUACIÓN 22'!#REF!,$A$5:$G$20,6,FALSE)</f>
        <v>#REF!</v>
      </c>
      <c r="M128" s="15" t="e">
        <f>VLOOKUP('EVALUACIÓN 22'!#REF!,$A$5:$G$20,7,FALSE)</f>
        <v>#REF!</v>
      </c>
    </row>
    <row r="129" spans="8:13" x14ac:dyDescent="0.25">
      <c r="H129" s="15" t="e">
        <f>VLOOKUP('EVALUACIÓN 22'!#REF!,$A$5:$G$20,2,FALSE)</f>
        <v>#REF!</v>
      </c>
      <c r="I129" s="15" t="e">
        <f>VLOOKUP('EVALUACIÓN 22'!#REF!,$A$5:$G$20,3,FALSE)</f>
        <v>#REF!</v>
      </c>
      <c r="J129" s="15" t="e">
        <f>VLOOKUP('EVALUACIÓN 22'!#REF!,$A$5:$G$20,4,FALSE)</f>
        <v>#REF!</v>
      </c>
      <c r="K129" s="15" t="e">
        <f>VLOOKUP('EVALUACIÓN 22'!#REF!,$A$5:$G$20,5,FALSE)</f>
        <v>#REF!</v>
      </c>
      <c r="L129" s="15" t="e">
        <f>VLOOKUP('EVALUACIÓN 22'!#REF!,$A$5:$G$20,6,FALSE)</f>
        <v>#REF!</v>
      </c>
      <c r="M129" s="15" t="e">
        <f>VLOOKUP('EVALUACIÓN 22'!#REF!,$A$5:$G$20,7,FALSE)</f>
        <v>#REF!</v>
      </c>
    </row>
    <row r="130" spans="8:13" x14ac:dyDescent="0.25">
      <c r="H130" s="15" t="e">
        <f>VLOOKUP('EVALUACIÓN 22'!#REF!,$A$5:$G$20,2,FALSE)</f>
        <v>#REF!</v>
      </c>
      <c r="I130" s="15" t="e">
        <f>VLOOKUP('EVALUACIÓN 22'!#REF!,$A$5:$G$20,3,FALSE)</f>
        <v>#REF!</v>
      </c>
      <c r="J130" s="15" t="e">
        <f>VLOOKUP('EVALUACIÓN 22'!#REF!,$A$5:$G$20,4,FALSE)</f>
        <v>#REF!</v>
      </c>
      <c r="K130" s="15" t="e">
        <f>VLOOKUP('EVALUACIÓN 22'!#REF!,$A$5:$G$20,5,FALSE)</f>
        <v>#REF!</v>
      </c>
      <c r="L130" s="15" t="e">
        <f>VLOOKUP('EVALUACIÓN 22'!#REF!,$A$5:$G$20,6,FALSE)</f>
        <v>#REF!</v>
      </c>
      <c r="M130" s="15" t="e">
        <f>VLOOKUP('EVALUACIÓN 22'!#REF!,$A$5:$G$20,7,FALSE)</f>
        <v>#REF!</v>
      </c>
    </row>
    <row r="131" spans="8:13" x14ac:dyDescent="0.25">
      <c r="H131" s="15" t="e">
        <f>VLOOKUP('EVALUACIÓN 22'!#REF!,$A$5:$G$20,2,FALSE)</f>
        <v>#REF!</v>
      </c>
      <c r="I131" s="15" t="e">
        <f>VLOOKUP('EVALUACIÓN 22'!#REF!,$A$5:$G$20,3,FALSE)</f>
        <v>#REF!</v>
      </c>
      <c r="J131" s="15" t="e">
        <f>VLOOKUP('EVALUACIÓN 22'!#REF!,$A$5:$G$20,4,FALSE)</f>
        <v>#REF!</v>
      </c>
      <c r="K131" s="15" t="e">
        <f>VLOOKUP('EVALUACIÓN 22'!#REF!,$A$5:$G$20,5,FALSE)</f>
        <v>#REF!</v>
      </c>
      <c r="L131" s="15" t="e">
        <f>VLOOKUP('EVALUACIÓN 22'!#REF!,$A$5:$G$20,6,FALSE)</f>
        <v>#REF!</v>
      </c>
      <c r="M131" s="15" t="e">
        <f>VLOOKUP('EVALUACIÓN 22'!#REF!,$A$5:$G$20,7,FALSE)</f>
        <v>#REF!</v>
      </c>
    </row>
    <row r="132" spans="8:13" x14ac:dyDescent="0.25">
      <c r="H132" s="15" t="e">
        <f>VLOOKUP('EVALUACIÓN 22'!#REF!,$A$5:$G$20,2,FALSE)</f>
        <v>#REF!</v>
      </c>
      <c r="I132" s="15" t="e">
        <f>VLOOKUP('EVALUACIÓN 22'!#REF!,$A$5:$G$20,3,FALSE)</f>
        <v>#REF!</v>
      </c>
      <c r="J132" s="15" t="e">
        <f>VLOOKUP('EVALUACIÓN 22'!#REF!,$A$5:$G$20,4,FALSE)</f>
        <v>#REF!</v>
      </c>
      <c r="K132" s="15" t="e">
        <f>VLOOKUP('EVALUACIÓN 22'!#REF!,$A$5:$G$20,5,FALSE)</f>
        <v>#REF!</v>
      </c>
      <c r="L132" s="15" t="e">
        <f>VLOOKUP('EVALUACIÓN 22'!#REF!,$A$5:$G$20,6,FALSE)</f>
        <v>#REF!</v>
      </c>
      <c r="M132" s="15" t="e">
        <f>VLOOKUP('EVALUACIÓN 22'!#REF!,$A$5:$G$20,7,FALSE)</f>
        <v>#REF!</v>
      </c>
    </row>
    <row r="133" spans="8:13" x14ac:dyDescent="0.25">
      <c r="H133" s="15" t="e">
        <f>VLOOKUP('EVALUACIÓN 22'!#REF!,$A$5:$G$20,2,FALSE)</f>
        <v>#REF!</v>
      </c>
      <c r="I133" s="15" t="e">
        <f>VLOOKUP('EVALUACIÓN 22'!#REF!,$A$5:$G$20,3,FALSE)</f>
        <v>#REF!</v>
      </c>
      <c r="J133" s="15" t="e">
        <f>VLOOKUP('EVALUACIÓN 22'!#REF!,$A$5:$G$20,4,FALSE)</f>
        <v>#REF!</v>
      </c>
      <c r="K133" s="15" t="e">
        <f>VLOOKUP('EVALUACIÓN 22'!#REF!,$A$5:$G$20,5,FALSE)</f>
        <v>#REF!</v>
      </c>
      <c r="L133" s="15" t="e">
        <f>VLOOKUP('EVALUACIÓN 22'!#REF!,$A$5:$G$20,6,FALSE)</f>
        <v>#REF!</v>
      </c>
      <c r="M133" s="15" t="e">
        <f>VLOOKUP('EVALUACIÓN 22'!#REF!,$A$5:$G$20,7,FALSE)</f>
        <v>#REF!</v>
      </c>
    </row>
    <row r="134" spans="8:13" x14ac:dyDescent="0.25">
      <c r="H134" s="15" t="e">
        <f>VLOOKUP('EVALUACIÓN 22'!#REF!,$A$5:$G$20,2,FALSE)</f>
        <v>#REF!</v>
      </c>
      <c r="I134" s="15" t="e">
        <f>VLOOKUP('EVALUACIÓN 22'!#REF!,$A$5:$G$20,3,FALSE)</f>
        <v>#REF!</v>
      </c>
      <c r="J134" s="15" t="e">
        <f>VLOOKUP('EVALUACIÓN 22'!#REF!,$A$5:$G$20,4,FALSE)</f>
        <v>#REF!</v>
      </c>
      <c r="K134" s="15" t="e">
        <f>VLOOKUP('EVALUACIÓN 22'!#REF!,$A$5:$G$20,5,FALSE)</f>
        <v>#REF!</v>
      </c>
      <c r="L134" s="15" t="e">
        <f>VLOOKUP('EVALUACIÓN 22'!#REF!,$A$5:$G$20,6,FALSE)</f>
        <v>#REF!</v>
      </c>
      <c r="M134" s="15" t="e">
        <f>VLOOKUP('EVALUACIÓN 22'!#REF!,$A$5:$G$20,7,FALSE)</f>
        <v>#REF!</v>
      </c>
    </row>
    <row r="135" spans="8:13" x14ac:dyDescent="0.25">
      <c r="H135" s="15" t="e">
        <f>VLOOKUP('EVALUACIÓN 22'!#REF!,$A$5:$G$20,2,FALSE)</f>
        <v>#REF!</v>
      </c>
      <c r="I135" s="15" t="e">
        <f>VLOOKUP('EVALUACIÓN 22'!#REF!,$A$5:$G$20,3,FALSE)</f>
        <v>#REF!</v>
      </c>
      <c r="J135" s="15" t="e">
        <f>VLOOKUP('EVALUACIÓN 22'!#REF!,$A$5:$G$20,4,FALSE)</f>
        <v>#REF!</v>
      </c>
      <c r="K135" s="15" t="e">
        <f>VLOOKUP('EVALUACIÓN 22'!#REF!,$A$5:$G$20,5,FALSE)</f>
        <v>#REF!</v>
      </c>
      <c r="L135" s="15" t="e">
        <f>VLOOKUP('EVALUACIÓN 22'!#REF!,$A$5:$G$20,6,FALSE)</f>
        <v>#REF!</v>
      </c>
      <c r="M135" s="15" t="e">
        <f>VLOOKUP('EVALUACIÓN 22'!#REF!,$A$5:$G$20,7,FALSE)</f>
        <v>#REF!</v>
      </c>
    </row>
    <row r="136" spans="8:13" x14ac:dyDescent="0.25">
      <c r="H136" s="15" t="e">
        <f>VLOOKUP('EVALUACIÓN 22'!#REF!,$A$5:$G$20,2,FALSE)</f>
        <v>#REF!</v>
      </c>
      <c r="I136" s="15" t="e">
        <f>VLOOKUP('EVALUACIÓN 22'!#REF!,$A$5:$G$20,3,FALSE)</f>
        <v>#REF!</v>
      </c>
      <c r="J136" s="15" t="e">
        <f>VLOOKUP('EVALUACIÓN 22'!#REF!,$A$5:$G$20,4,FALSE)</f>
        <v>#REF!</v>
      </c>
      <c r="K136" s="15" t="e">
        <f>VLOOKUP('EVALUACIÓN 22'!#REF!,$A$5:$G$20,5,FALSE)</f>
        <v>#REF!</v>
      </c>
      <c r="L136" s="15" t="e">
        <f>VLOOKUP('EVALUACIÓN 22'!#REF!,$A$5:$G$20,6,FALSE)</f>
        <v>#REF!</v>
      </c>
      <c r="M136" s="15" t="e">
        <f>VLOOKUP('EVALUACIÓN 22'!#REF!,$A$5:$G$20,7,FALSE)</f>
        <v>#REF!</v>
      </c>
    </row>
    <row r="137" spans="8:13" x14ac:dyDescent="0.25">
      <c r="H137" s="15" t="e">
        <f>VLOOKUP('EVALUACIÓN 22'!#REF!,$A$5:$G$20,2,FALSE)</f>
        <v>#REF!</v>
      </c>
      <c r="I137" s="15" t="e">
        <f>VLOOKUP('EVALUACIÓN 22'!#REF!,$A$5:$G$20,3,FALSE)</f>
        <v>#REF!</v>
      </c>
      <c r="J137" s="15" t="e">
        <f>VLOOKUP('EVALUACIÓN 22'!#REF!,$A$5:$G$20,4,FALSE)</f>
        <v>#REF!</v>
      </c>
      <c r="K137" s="15" t="e">
        <f>VLOOKUP('EVALUACIÓN 22'!#REF!,$A$5:$G$20,5,FALSE)</f>
        <v>#REF!</v>
      </c>
      <c r="L137" s="15" t="e">
        <f>VLOOKUP('EVALUACIÓN 22'!#REF!,$A$5:$G$20,6,FALSE)</f>
        <v>#REF!</v>
      </c>
      <c r="M137" s="15" t="e">
        <f>VLOOKUP('EVALUACIÓN 22'!#REF!,$A$5:$G$20,7,FALSE)</f>
        <v>#REF!</v>
      </c>
    </row>
    <row r="138" spans="8:13" x14ac:dyDescent="0.25">
      <c r="H138" s="15" t="e">
        <f>VLOOKUP('EVALUACIÓN 22'!#REF!,$A$5:$G$20,2,FALSE)</f>
        <v>#REF!</v>
      </c>
      <c r="I138" s="15" t="e">
        <f>VLOOKUP('EVALUACIÓN 22'!#REF!,$A$5:$G$20,3,FALSE)</f>
        <v>#REF!</v>
      </c>
      <c r="J138" s="15" t="e">
        <f>VLOOKUP('EVALUACIÓN 22'!#REF!,$A$5:$G$20,4,FALSE)</f>
        <v>#REF!</v>
      </c>
      <c r="K138" s="15" t="e">
        <f>VLOOKUP('EVALUACIÓN 22'!#REF!,$A$5:$G$20,5,FALSE)</f>
        <v>#REF!</v>
      </c>
      <c r="L138" s="15" t="e">
        <f>VLOOKUP('EVALUACIÓN 22'!#REF!,$A$5:$G$20,6,FALSE)</f>
        <v>#REF!</v>
      </c>
      <c r="M138" s="15" t="e">
        <f>VLOOKUP('EVALUACIÓN 22'!#REF!,$A$5:$G$20,7,FALSE)</f>
        <v>#REF!</v>
      </c>
    </row>
    <row r="139" spans="8:13" x14ac:dyDescent="0.25">
      <c r="H139" s="15" t="e">
        <f>VLOOKUP('EVALUACIÓN 22'!#REF!,$A$5:$G$20,2,FALSE)</f>
        <v>#REF!</v>
      </c>
      <c r="I139" s="15" t="e">
        <f>VLOOKUP('EVALUACIÓN 22'!#REF!,$A$5:$G$20,3,FALSE)</f>
        <v>#REF!</v>
      </c>
      <c r="J139" s="15" t="e">
        <f>VLOOKUP('EVALUACIÓN 22'!#REF!,$A$5:$G$20,4,FALSE)</f>
        <v>#REF!</v>
      </c>
      <c r="K139" s="15" t="e">
        <f>VLOOKUP('EVALUACIÓN 22'!#REF!,$A$5:$G$20,5,FALSE)</f>
        <v>#REF!</v>
      </c>
      <c r="L139" s="15" t="e">
        <f>VLOOKUP('EVALUACIÓN 22'!#REF!,$A$5:$G$20,6,FALSE)</f>
        <v>#REF!</v>
      </c>
      <c r="M139" s="15" t="e">
        <f>VLOOKUP('EVALUACIÓN 22'!#REF!,$A$5:$G$20,7,FALSE)</f>
        <v>#REF!</v>
      </c>
    </row>
    <row r="140" spans="8:13" x14ac:dyDescent="0.25">
      <c r="H140" s="15" t="e">
        <f>VLOOKUP('EVALUACIÓN 22'!#REF!,$A$5:$G$20,2,FALSE)</f>
        <v>#REF!</v>
      </c>
      <c r="I140" s="15" t="e">
        <f>VLOOKUP('EVALUACIÓN 22'!#REF!,$A$5:$G$20,3,FALSE)</f>
        <v>#REF!</v>
      </c>
      <c r="J140" s="15" t="e">
        <f>VLOOKUP('EVALUACIÓN 22'!#REF!,$A$5:$G$20,4,FALSE)</f>
        <v>#REF!</v>
      </c>
      <c r="K140" s="15" t="e">
        <f>VLOOKUP('EVALUACIÓN 22'!#REF!,$A$5:$G$20,5,FALSE)</f>
        <v>#REF!</v>
      </c>
      <c r="L140" s="15" t="e">
        <f>VLOOKUP('EVALUACIÓN 22'!#REF!,$A$5:$G$20,6,FALSE)</f>
        <v>#REF!</v>
      </c>
      <c r="M140" s="15" t="e">
        <f>VLOOKUP('EVALUACIÓN 22'!#REF!,$A$5:$G$20,7,FALSE)</f>
        <v>#REF!</v>
      </c>
    </row>
    <row r="141" spans="8:13" x14ac:dyDescent="0.25">
      <c r="H141" s="15" t="e">
        <f>VLOOKUP('EVALUACIÓN 22'!#REF!,$A$5:$G$20,2,FALSE)</f>
        <v>#REF!</v>
      </c>
      <c r="I141" s="15" t="e">
        <f>VLOOKUP('EVALUACIÓN 22'!#REF!,$A$5:$G$20,3,FALSE)</f>
        <v>#REF!</v>
      </c>
      <c r="J141" s="15" t="e">
        <f>VLOOKUP('EVALUACIÓN 22'!#REF!,$A$5:$G$20,4,FALSE)</f>
        <v>#REF!</v>
      </c>
      <c r="K141" s="15" t="e">
        <f>VLOOKUP('EVALUACIÓN 22'!#REF!,$A$5:$G$20,5,FALSE)</f>
        <v>#REF!</v>
      </c>
      <c r="L141" s="15" t="e">
        <f>VLOOKUP('EVALUACIÓN 22'!#REF!,$A$5:$G$20,6,FALSE)</f>
        <v>#REF!</v>
      </c>
      <c r="M141" s="15" t="e">
        <f>VLOOKUP('EVALUACIÓN 22'!#REF!,$A$5:$G$20,7,FALSE)</f>
        <v>#REF!</v>
      </c>
    </row>
    <row r="142" spans="8:13" x14ac:dyDescent="0.25">
      <c r="H142" s="15" t="e">
        <f>VLOOKUP('EVALUACIÓN 22'!#REF!,$A$5:$G$20,2,FALSE)</f>
        <v>#REF!</v>
      </c>
      <c r="I142" s="15" t="e">
        <f>VLOOKUP('EVALUACIÓN 22'!#REF!,$A$5:$G$20,3,FALSE)</f>
        <v>#REF!</v>
      </c>
      <c r="J142" s="15" t="e">
        <f>VLOOKUP('EVALUACIÓN 22'!#REF!,$A$5:$G$20,4,FALSE)</f>
        <v>#REF!</v>
      </c>
      <c r="K142" s="15" t="e">
        <f>VLOOKUP('EVALUACIÓN 22'!#REF!,$A$5:$G$20,5,FALSE)</f>
        <v>#REF!</v>
      </c>
      <c r="L142" s="15" t="e">
        <f>VLOOKUP('EVALUACIÓN 22'!#REF!,$A$5:$G$20,6,FALSE)</f>
        <v>#REF!</v>
      </c>
      <c r="M142" s="15" t="e">
        <f>VLOOKUP('EVALUACIÓN 22'!#REF!,$A$5:$G$20,7,FALSE)</f>
        <v>#REF!</v>
      </c>
    </row>
    <row r="143" spans="8:13" x14ac:dyDescent="0.25">
      <c r="H143" s="15" t="e">
        <f>VLOOKUP('EVALUACIÓN 22'!#REF!,$A$5:$G$20,2,FALSE)</f>
        <v>#REF!</v>
      </c>
      <c r="I143" s="15" t="e">
        <f>VLOOKUP('EVALUACIÓN 22'!#REF!,$A$5:$G$20,3,FALSE)</f>
        <v>#REF!</v>
      </c>
      <c r="J143" s="15" t="e">
        <f>VLOOKUP('EVALUACIÓN 22'!#REF!,$A$5:$G$20,4,FALSE)</f>
        <v>#REF!</v>
      </c>
      <c r="K143" s="15" t="e">
        <f>VLOOKUP('EVALUACIÓN 22'!#REF!,$A$5:$G$20,5,FALSE)</f>
        <v>#REF!</v>
      </c>
      <c r="L143" s="15" t="e">
        <f>VLOOKUP('EVALUACIÓN 22'!#REF!,$A$5:$G$20,6,FALSE)</f>
        <v>#REF!</v>
      </c>
      <c r="M143" s="15" t="e">
        <f>VLOOKUP('EVALUACIÓN 22'!#REF!,$A$5:$G$20,7,FALSE)</f>
        <v>#REF!</v>
      </c>
    </row>
    <row r="144" spans="8:13" x14ac:dyDescent="0.25">
      <c r="H144" s="15" t="e">
        <f>VLOOKUP('EVALUACIÓN 22'!#REF!,$A$5:$G$20,2,FALSE)</f>
        <v>#REF!</v>
      </c>
      <c r="I144" s="15" t="e">
        <f>VLOOKUP('EVALUACIÓN 22'!#REF!,$A$5:$G$20,3,FALSE)</f>
        <v>#REF!</v>
      </c>
      <c r="J144" s="15" t="e">
        <f>VLOOKUP('EVALUACIÓN 22'!#REF!,$A$5:$G$20,4,FALSE)</f>
        <v>#REF!</v>
      </c>
      <c r="K144" s="15" t="e">
        <f>VLOOKUP('EVALUACIÓN 22'!#REF!,$A$5:$G$20,5,FALSE)</f>
        <v>#REF!</v>
      </c>
      <c r="L144" s="15" t="e">
        <f>VLOOKUP('EVALUACIÓN 22'!#REF!,$A$5:$G$20,6,FALSE)</f>
        <v>#REF!</v>
      </c>
      <c r="M144" s="15" t="e">
        <f>VLOOKUP('EVALUACIÓN 22'!#REF!,$A$5:$G$20,7,FALSE)</f>
        <v>#REF!</v>
      </c>
    </row>
    <row r="145" spans="8:13" x14ac:dyDescent="0.25">
      <c r="H145" s="15" t="e">
        <f>VLOOKUP('EVALUACIÓN 22'!#REF!,$A$5:$G$20,2,FALSE)</f>
        <v>#REF!</v>
      </c>
      <c r="I145" s="15" t="e">
        <f>VLOOKUP('EVALUACIÓN 22'!#REF!,$A$5:$G$20,3,FALSE)</f>
        <v>#REF!</v>
      </c>
      <c r="J145" s="15" t="e">
        <f>VLOOKUP('EVALUACIÓN 22'!#REF!,$A$5:$G$20,4,FALSE)</f>
        <v>#REF!</v>
      </c>
      <c r="K145" s="15" t="e">
        <f>VLOOKUP('EVALUACIÓN 22'!#REF!,$A$5:$G$20,5,FALSE)</f>
        <v>#REF!</v>
      </c>
      <c r="L145" s="15" t="e">
        <f>VLOOKUP('EVALUACIÓN 22'!#REF!,$A$5:$G$20,6,FALSE)</f>
        <v>#REF!</v>
      </c>
      <c r="M145" s="15" t="e">
        <f>VLOOKUP('EVALUACIÓN 22'!#REF!,$A$5:$G$20,7,FALSE)</f>
        <v>#REF!</v>
      </c>
    </row>
    <row r="146" spans="8:13" x14ac:dyDescent="0.25">
      <c r="H146" s="15" t="e">
        <f>VLOOKUP('EVALUACIÓN 22'!#REF!,$A$5:$G$20,2,FALSE)</f>
        <v>#REF!</v>
      </c>
      <c r="I146" s="15" t="e">
        <f>VLOOKUP('EVALUACIÓN 22'!#REF!,$A$5:$G$20,3,FALSE)</f>
        <v>#REF!</v>
      </c>
      <c r="J146" s="15" t="e">
        <f>VLOOKUP('EVALUACIÓN 22'!#REF!,$A$5:$G$20,4,FALSE)</f>
        <v>#REF!</v>
      </c>
      <c r="K146" s="15" t="e">
        <f>VLOOKUP('EVALUACIÓN 22'!#REF!,$A$5:$G$20,5,FALSE)</f>
        <v>#REF!</v>
      </c>
      <c r="L146" s="15" t="e">
        <f>VLOOKUP('EVALUACIÓN 22'!#REF!,$A$5:$G$20,6,FALSE)</f>
        <v>#REF!</v>
      </c>
      <c r="M146" s="15" t="e">
        <f>VLOOKUP('EVALUACIÓN 22'!#REF!,$A$5:$G$20,7,FALSE)</f>
        <v>#REF!</v>
      </c>
    </row>
    <row r="147" spans="8:13" x14ac:dyDescent="0.25">
      <c r="H147" s="15" t="e">
        <f>VLOOKUP('EVALUACIÓN 22'!#REF!,$A$5:$G$20,2,FALSE)</f>
        <v>#REF!</v>
      </c>
      <c r="I147" s="15" t="e">
        <f>VLOOKUP('EVALUACIÓN 22'!#REF!,$A$5:$G$20,3,FALSE)</f>
        <v>#REF!</v>
      </c>
      <c r="J147" s="15" t="e">
        <f>VLOOKUP('EVALUACIÓN 22'!#REF!,$A$5:$G$20,4,FALSE)</f>
        <v>#REF!</v>
      </c>
      <c r="K147" s="15" t="e">
        <f>VLOOKUP('EVALUACIÓN 22'!#REF!,$A$5:$G$20,5,FALSE)</f>
        <v>#REF!</v>
      </c>
      <c r="L147" s="15" t="e">
        <f>VLOOKUP('EVALUACIÓN 22'!#REF!,$A$5:$G$20,6,FALSE)</f>
        <v>#REF!</v>
      </c>
      <c r="M147" s="15" t="e">
        <f>VLOOKUP('EVALUACIÓN 22'!#REF!,$A$5:$G$20,7,FALSE)</f>
        <v>#REF!</v>
      </c>
    </row>
    <row r="148" spans="8:13" x14ac:dyDescent="0.25">
      <c r="H148" s="15" t="e">
        <f>VLOOKUP('EVALUACIÓN 22'!#REF!,$A$5:$G$20,2,FALSE)</f>
        <v>#REF!</v>
      </c>
      <c r="I148" s="15" t="e">
        <f>VLOOKUP('EVALUACIÓN 22'!#REF!,$A$5:$G$20,3,FALSE)</f>
        <v>#REF!</v>
      </c>
      <c r="J148" s="15" t="e">
        <f>VLOOKUP('EVALUACIÓN 22'!#REF!,$A$5:$G$20,4,FALSE)</f>
        <v>#REF!</v>
      </c>
      <c r="K148" s="15" t="e">
        <f>VLOOKUP('EVALUACIÓN 22'!#REF!,$A$5:$G$20,5,FALSE)</f>
        <v>#REF!</v>
      </c>
      <c r="L148" s="15" t="e">
        <f>VLOOKUP('EVALUACIÓN 22'!#REF!,$A$5:$G$20,6,FALSE)</f>
        <v>#REF!</v>
      </c>
      <c r="M148" s="15" t="e">
        <f>VLOOKUP('EVALUACIÓN 22'!#REF!,$A$5:$G$20,7,FALSE)</f>
        <v>#REF!</v>
      </c>
    </row>
    <row r="149" spans="8:13" x14ac:dyDescent="0.25">
      <c r="H149" s="15" t="e">
        <f>VLOOKUP('EVALUACIÓN 22'!#REF!,$A$5:$G$20,2,FALSE)</f>
        <v>#REF!</v>
      </c>
      <c r="I149" s="15" t="e">
        <f>VLOOKUP('EVALUACIÓN 22'!#REF!,$A$5:$G$20,3,FALSE)</f>
        <v>#REF!</v>
      </c>
      <c r="J149" s="15" t="e">
        <f>VLOOKUP('EVALUACIÓN 22'!#REF!,$A$5:$G$20,4,FALSE)</f>
        <v>#REF!</v>
      </c>
      <c r="K149" s="15" t="e">
        <f>VLOOKUP('EVALUACIÓN 22'!#REF!,$A$5:$G$20,5,FALSE)</f>
        <v>#REF!</v>
      </c>
      <c r="L149" s="15" t="e">
        <f>VLOOKUP('EVALUACIÓN 22'!#REF!,$A$5:$G$20,6,FALSE)</f>
        <v>#REF!</v>
      </c>
      <c r="M149" s="15" t="e">
        <f>VLOOKUP('EVALUACIÓN 22'!#REF!,$A$5:$G$20,7,FALSE)</f>
        <v>#REF!</v>
      </c>
    </row>
    <row r="150" spans="8:13" x14ac:dyDescent="0.25">
      <c r="H150" s="15" t="e">
        <f>VLOOKUP('EVALUACIÓN 22'!#REF!,$A$5:$G$20,2,FALSE)</f>
        <v>#REF!</v>
      </c>
      <c r="I150" s="15" t="e">
        <f>VLOOKUP('EVALUACIÓN 22'!#REF!,$A$5:$G$20,3,FALSE)</f>
        <v>#REF!</v>
      </c>
      <c r="J150" s="15" t="e">
        <f>VLOOKUP('EVALUACIÓN 22'!#REF!,$A$5:$G$20,4,FALSE)</f>
        <v>#REF!</v>
      </c>
      <c r="K150" s="15" t="e">
        <f>VLOOKUP('EVALUACIÓN 22'!#REF!,$A$5:$G$20,5,FALSE)</f>
        <v>#REF!</v>
      </c>
      <c r="L150" s="15" t="e">
        <f>VLOOKUP('EVALUACIÓN 22'!#REF!,$A$5:$G$20,6,FALSE)</f>
        <v>#REF!</v>
      </c>
      <c r="M150" s="15" t="e">
        <f>VLOOKUP('EVALUACIÓN 22'!#REF!,$A$5:$G$20,7,FALSE)</f>
        <v>#REF!</v>
      </c>
    </row>
    <row r="151" spans="8:13" x14ac:dyDescent="0.25">
      <c r="H151" s="15" t="e">
        <f>VLOOKUP('EVALUACIÓN 22'!#REF!,$A$5:$G$20,2,FALSE)</f>
        <v>#REF!</v>
      </c>
      <c r="I151" s="15" t="e">
        <f>VLOOKUP('EVALUACIÓN 22'!#REF!,$A$5:$G$20,3,FALSE)</f>
        <v>#REF!</v>
      </c>
      <c r="J151" s="15" t="e">
        <f>VLOOKUP('EVALUACIÓN 22'!#REF!,$A$5:$G$20,4,FALSE)</f>
        <v>#REF!</v>
      </c>
      <c r="K151" s="15" t="e">
        <f>VLOOKUP('EVALUACIÓN 22'!#REF!,$A$5:$G$20,5,FALSE)</f>
        <v>#REF!</v>
      </c>
      <c r="L151" s="15" t="e">
        <f>VLOOKUP('EVALUACIÓN 22'!#REF!,$A$5:$G$20,6,FALSE)</f>
        <v>#REF!</v>
      </c>
      <c r="M151" s="15" t="e">
        <f>VLOOKUP('EVALUACIÓN 22'!#REF!,$A$5:$G$20,7,FALSE)</f>
        <v>#REF!</v>
      </c>
    </row>
    <row r="152" spans="8:13" x14ac:dyDescent="0.25">
      <c r="H152" s="15" t="e">
        <f>VLOOKUP('EVALUACIÓN 22'!#REF!,$A$5:$G$20,2,FALSE)</f>
        <v>#REF!</v>
      </c>
      <c r="I152" s="15" t="e">
        <f>VLOOKUP('EVALUACIÓN 22'!#REF!,$A$5:$G$20,3,FALSE)</f>
        <v>#REF!</v>
      </c>
      <c r="J152" s="15" t="e">
        <f>VLOOKUP('EVALUACIÓN 22'!#REF!,$A$5:$G$20,4,FALSE)</f>
        <v>#REF!</v>
      </c>
      <c r="K152" s="15" t="e">
        <f>VLOOKUP('EVALUACIÓN 22'!#REF!,$A$5:$G$20,5,FALSE)</f>
        <v>#REF!</v>
      </c>
      <c r="L152" s="15" t="e">
        <f>VLOOKUP('EVALUACIÓN 22'!#REF!,$A$5:$G$20,6,FALSE)</f>
        <v>#REF!</v>
      </c>
      <c r="M152" s="15" t="e">
        <f>VLOOKUP('EVALUACIÓN 22'!#REF!,$A$5:$G$20,7,FALSE)</f>
        <v>#REF!</v>
      </c>
    </row>
    <row r="153" spans="8:13" x14ac:dyDescent="0.25">
      <c r="H153" s="15" t="e">
        <f>VLOOKUP('EVALUACIÓN 22'!#REF!,$A$5:$G$20,2,FALSE)</f>
        <v>#REF!</v>
      </c>
      <c r="I153" s="15" t="e">
        <f>VLOOKUP('EVALUACIÓN 22'!#REF!,$A$5:$G$20,3,FALSE)</f>
        <v>#REF!</v>
      </c>
      <c r="J153" s="15" t="e">
        <f>VLOOKUP('EVALUACIÓN 22'!#REF!,$A$5:$G$20,4,FALSE)</f>
        <v>#REF!</v>
      </c>
      <c r="K153" s="15" t="e">
        <f>VLOOKUP('EVALUACIÓN 22'!#REF!,$A$5:$G$20,5,FALSE)</f>
        <v>#REF!</v>
      </c>
      <c r="L153" s="15" t="e">
        <f>VLOOKUP('EVALUACIÓN 22'!#REF!,$A$5:$G$20,6,FALSE)</f>
        <v>#REF!</v>
      </c>
      <c r="M153" s="15" t="e">
        <f>VLOOKUP('EVALUACIÓN 22'!#REF!,$A$5:$G$20,7,FALSE)</f>
        <v>#REF!</v>
      </c>
    </row>
    <row r="154" spans="8:13" x14ac:dyDescent="0.25">
      <c r="H154" s="15" t="e">
        <f>VLOOKUP('EVALUACIÓN 22'!#REF!,$A$5:$G$20,2,FALSE)</f>
        <v>#REF!</v>
      </c>
      <c r="I154" s="15" t="e">
        <f>VLOOKUP('EVALUACIÓN 22'!#REF!,$A$5:$G$20,3,FALSE)</f>
        <v>#REF!</v>
      </c>
      <c r="J154" s="15" t="e">
        <f>VLOOKUP('EVALUACIÓN 22'!#REF!,$A$5:$G$20,4,FALSE)</f>
        <v>#REF!</v>
      </c>
      <c r="K154" s="15" t="e">
        <f>VLOOKUP('EVALUACIÓN 22'!#REF!,$A$5:$G$20,5,FALSE)</f>
        <v>#REF!</v>
      </c>
      <c r="L154" s="15" t="e">
        <f>VLOOKUP('EVALUACIÓN 22'!#REF!,$A$5:$G$20,6,FALSE)</f>
        <v>#REF!</v>
      </c>
      <c r="M154" s="15" t="e">
        <f>VLOOKUP('EVALUACIÓN 22'!#REF!,$A$5:$G$20,7,FALSE)</f>
        <v>#REF!</v>
      </c>
    </row>
    <row r="155" spans="8:13" x14ac:dyDescent="0.25">
      <c r="H155" s="15" t="e">
        <f>VLOOKUP('EVALUACIÓN 22'!#REF!,$A$5:$G$20,2,FALSE)</f>
        <v>#REF!</v>
      </c>
      <c r="I155" s="15" t="e">
        <f>VLOOKUP('EVALUACIÓN 22'!#REF!,$A$5:$G$20,3,FALSE)</f>
        <v>#REF!</v>
      </c>
      <c r="J155" s="15" t="e">
        <f>VLOOKUP('EVALUACIÓN 22'!#REF!,$A$5:$G$20,4,FALSE)</f>
        <v>#REF!</v>
      </c>
      <c r="K155" s="15" t="e">
        <f>VLOOKUP('EVALUACIÓN 22'!#REF!,$A$5:$G$20,5,FALSE)</f>
        <v>#REF!</v>
      </c>
      <c r="L155" s="15" t="e">
        <f>VLOOKUP('EVALUACIÓN 22'!#REF!,$A$5:$G$20,6,FALSE)</f>
        <v>#REF!</v>
      </c>
      <c r="M155" s="15" t="e">
        <f>VLOOKUP('EVALUACIÓN 22'!#REF!,$A$5:$G$20,7,FALSE)</f>
        <v>#REF!</v>
      </c>
    </row>
    <row r="156" spans="8:13" x14ac:dyDescent="0.25">
      <c r="H156" s="15" t="e">
        <f>VLOOKUP('EVALUACIÓN 22'!#REF!,$A$5:$G$20,2,FALSE)</f>
        <v>#REF!</v>
      </c>
      <c r="I156" s="15" t="e">
        <f>VLOOKUP('EVALUACIÓN 22'!#REF!,$A$5:$G$20,3,FALSE)</f>
        <v>#REF!</v>
      </c>
      <c r="J156" s="15" t="e">
        <f>VLOOKUP('EVALUACIÓN 22'!#REF!,$A$5:$G$20,4,FALSE)</f>
        <v>#REF!</v>
      </c>
      <c r="K156" s="15" t="e">
        <f>VLOOKUP('EVALUACIÓN 22'!#REF!,$A$5:$G$20,5,FALSE)</f>
        <v>#REF!</v>
      </c>
      <c r="L156" s="15" t="e">
        <f>VLOOKUP('EVALUACIÓN 22'!#REF!,$A$5:$G$20,6,FALSE)</f>
        <v>#REF!</v>
      </c>
      <c r="M156" s="15" t="e">
        <f>VLOOKUP('EVALUACIÓN 22'!#REF!,$A$5:$G$20,7,FALSE)</f>
        <v>#REF!</v>
      </c>
    </row>
    <row r="157" spans="8:13" x14ac:dyDescent="0.25">
      <c r="H157" s="15" t="e">
        <f>VLOOKUP('EVALUACIÓN 22'!#REF!,$A$5:$G$20,2,FALSE)</f>
        <v>#REF!</v>
      </c>
      <c r="I157" s="15" t="e">
        <f>VLOOKUP('EVALUACIÓN 22'!#REF!,$A$5:$G$20,3,FALSE)</f>
        <v>#REF!</v>
      </c>
      <c r="J157" s="15" t="e">
        <f>VLOOKUP('EVALUACIÓN 22'!#REF!,$A$5:$G$20,4,FALSE)</f>
        <v>#REF!</v>
      </c>
      <c r="K157" s="15" t="e">
        <f>VLOOKUP('EVALUACIÓN 22'!#REF!,$A$5:$G$20,5,FALSE)</f>
        <v>#REF!</v>
      </c>
      <c r="L157" s="15" t="e">
        <f>VLOOKUP('EVALUACIÓN 22'!#REF!,$A$5:$G$20,6,FALSE)</f>
        <v>#REF!</v>
      </c>
      <c r="M157" s="15" t="e">
        <f>VLOOKUP('EVALUACIÓN 22'!#REF!,$A$5:$G$20,7,FALSE)</f>
        <v>#REF!</v>
      </c>
    </row>
    <row r="158" spans="8:13" x14ac:dyDescent="0.25">
      <c r="H158" s="15" t="e">
        <f>VLOOKUP('EVALUACIÓN 22'!#REF!,$A$5:$G$20,2,FALSE)</f>
        <v>#REF!</v>
      </c>
      <c r="I158" s="15" t="e">
        <f>VLOOKUP('EVALUACIÓN 22'!#REF!,$A$5:$G$20,3,FALSE)</f>
        <v>#REF!</v>
      </c>
      <c r="J158" s="15" t="e">
        <f>VLOOKUP('EVALUACIÓN 22'!#REF!,$A$5:$G$20,4,FALSE)</f>
        <v>#REF!</v>
      </c>
      <c r="K158" s="15" t="e">
        <f>VLOOKUP('EVALUACIÓN 22'!#REF!,$A$5:$G$20,5,FALSE)</f>
        <v>#REF!</v>
      </c>
      <c r="L158" s="15" t="e">
        <f>VLOOKUP('EVALUACIÓN 22'!#REF!,$A$5:$G$20,6,FALSE)</f>
        <v>#REF!</v>
      </c>
      <c r="M158" s="15" t="e">
        <f>VLOOKUP('EVALUACIÓN 22'!#REF!,$A$5:$G$20,7,FALSE)</f>
        <v>#REF!</v>
      </c>
    </row>
    <row r="159" spans="8:13" x14ac:dyDescent="0.25">
      <c r="H159" s="15" t="e">
        <f>VLOOKUP('EVALUACIÓN 22'!#REF!,$A$5:$G$20,2,FALSE)</f>
        <v>#REF!</v>
      </c>
      <c r="I159" s="15" t="e">
        <f>VLOOKUP('EVALUACIÓN 22'!#REF!,$A$5:$G$20,3,FALSE)</f>
        <v>#REF!</v>
      </c>
      <c r="J159" s="15" t="e">
        <f>VLOOKUP('EVALUACIÓN 22'!#REF!,$A$5:$G$20,4,FALSE)</f>
        <v>#REF!</v>
      </c>
      <c r="K159" s="15" t="e">
        <f>VLOOKUP('EVALUACIÓN 22'!#REF!,$A$5:$G$20,5,FALSE)</f>
        <v>#REF!</v>
      </c>
      <c r="L159" s="15" t="e">
        <f>VLOOKUP('EVALUACIÓN 22'!#REF!,$A$5:$G$20,6,FALSE)</f>
        <v>#REF!</v>
      </c>
      <c r="M159" s="15" t="e">
        <f>VLOOKUP('EVALUACIÓN 22'!#REF!,$A$5:$G$20,7,FALSE)</f>
        <v>#REF!</v>
      </c>
    </row>
    <row r="160" spans="8:13" x14ac:dyDescent="0.25">
      <c r="H160" s="15" t="e">
        <f>VLOOKUP('EVALUACIÓN 22'!#REF!,$A$5:$G$20,2,FALSE)</f>
        <v>#REF!</v>
      </c>
      <c r="I160" s="15" t="e">
        <f>VLOOKUP('EVALUACIÓN 22'!#REF!,$A$5:$G$20,3,FALSE)</f>
        <v>#REF!</v>
      </c>
      <c r="J160" s="15" t="e">
        <f>VLOOKUP('EVALUACIÓN 22'!#REF!,$A$5:$G$20,4,FALSE)</f>
        <v>#REF!</v>
      </c>
      <c r="K160" s="15" t="e">
        <f>VLOOKUP('EVALUACIÓN 22'!#REF!,$A$5:$G$20,5,FALSE)</f>
        <v>#REF!</v>
      </c>
      <c r="L160" s="15" t="e">
        <f>VLOOKUP('EVALUACIÓN 22'!#REF!,$A$5:$G$20,6,FALSE)</f>
        <v>#REF!</v>
      </c>
      <c r="M160" s="15" t="e">
        <f>VLOOKUP('EVALUACIÓN 22'!#REF!,$A$5:$G$20,7,FALSE)</f>
        <v>#REF!</v>
      </c>
    </row>
    <row r="161" spans="8:13" x14ac:dyDescent="0.25">
      <c r="H161" s="15" t="e">
        <f>VLOOKUP('EVALUACIÓN 22'!#REF!,$A$5:$G$20,2,FALSE)</f>
        <v>#REF!</v>
      </c>
      <c r="I161" s="15" t="e">
        <f>VLOOKUP('EVALUACIÓN 22'!#REF!,$A$5:$G$20,3,FALSE)</f>
        <v>#REF!</v>
      </c>
      <c r="J161" s="15" t="e">
        <f>VLOOKUP('EVALUACIÓN 22'!#REF!,$A$5:$G$20,4,FALSE)</f>
        <v>#REF!</v>
      </c>
      <c r="K161" s="15" t="e">
        <f>VLOOKUP('EVALUACIÓN 22'!#REF!,$A$5:$G$20,5,FALSE)</f>
        <v>#REF!</v>
      </c>
      <c r="L161" s="15" t="e">
        <f>VLOOKUP('EVALUACIÓN 22'!#REF!,$A$5:$G$20,6,FALSE)</f>
        <v>#REF!</v>
      </c>
      <c r="M161" s="15" t="e">
        <f>VLOOKUP('EVALUACIÓN 22'!#REF!,$A$5:$G$20,7,FALSE)</f>
        <v>#REF!</v>
      </c>
    </row>
    <row r="162" spans="8:13" x14ac:dyDescent="0.25">
      <c r="H162" s="15" t="e">
        <f>VLOOKUP('EVALUACIÓN 22'!#REF!,$A$5:$G$20,2,FALSE)</f>
        <v>#REF!</v>
      </c>
      <c r="I162" s="15" t="e">
        <f>VLOOKUP('EVALUACIÓN 22'!#REF!,$A$5:$G$20,3,FALSE)</f>
        <v>#REF!</v>
      </c>
      <c r="J162" s="15" t="e">
        <f>VLOOKUP('EVALUACIÓN 22'!#REF!,$A$5:$G$20,4,FALSE)</f>
        <v>#REF!</v>
      </c>
      <c r="K162" s="15" t="e">
        <f>VLOOKUP('EVALUACIÓN 22'!#REF!,$A$5:$G$20,5,FALSE)</f>
        <v>#REF!</v>
      </c>
      <c r="L162" s="15" t="e">
        <f>VLOOKUP('EVALUACIÓN 22'!#REF!,$A$5:$G$20,6,FALSE)</f>
        <v>#REF!</v>
      </c>
      <c r="M162" s="15" t="e">
        <f>VLOOKUP('EVALUACIÓN 22'!#REF!,$A$5:$G$20,7,FALSE)</f>
        <v>#REF!</v>
      </c>
    </row>
    <row r="163" spans="8:13" x14ac:dyDescent="0.25">
      <c r="H163" s="15" t="e">
        <f>VLOOKUP('EVALUACIÓN 22'!#REF!,$A$5:$G$20,2,FALSE)</f>
        <v>#REF!</v>
      </c>
      <c r="I163" s="15" t="e">
        <f>VLOOKUP('EVALUACIÓN 22'!#REF!,$A$5:$G$20,3,FALSE)</f>
        <v>#REF!</v>
      </c>
      <c r="J163" s="15" t="e">
        <f>VLOOKUP('EVALUACIÓN 22'!#REF!,$A$5:$G$20,4,FALSE)</f>
        <v>#REF!</v>
      </c>
      <c r="K163" s="15" t="e">
        <f>VLOOKUP('EVALUACIÓN 22'!#REF!,$A$5:$G$20,5,FALSE)</f>
        <v>#REF!</v>
      </c>
      <c r="L163" s="15" t="e">
        <f>VLOOKUP('EVALUACIÓN 22'!#REF!,$A$5:$G$20,6,FALSE)</f>
        <v>#REF!</v>
      </c>
      <c r="M163" s="15" t="e">
        <f>VLOOKUP('EVALUACIÓN 22'!#REF!,$A$5:$G$20,7,FALSE)</f>
        <v>#REF!</v>
      </c>
    </row>
    <row r="164" spans="8:13" x14ac:dyDescent="0.25">
      <c r="H164" s="15" t="e">
        <f>VLOOKUP('EVALUACIÓN 22'!#REF!,$A$5:$G$20,2,FALSE)</f>
        <v>#REF!</v>
      </c>
      <c r="I164" s="15" t="e">
        <f>VLOOKUP('EVALUACIÓN 22'!#REF!,$A$5:$G$20,3,FALSE)</f>
        <v>#REF!</v>
      </c>
      <c r="J164" s="15" t="e">
        <f>VLOOKUP('EVALUACIÓN 22'!#REF!,$A$5:$G$20,4,FALSE)</f>
        <v>#REF!</v>
      </c>
      <c r="K164" s="15" t="e">
        <f>VLOOKUP('EVALUACIÓN 22'!#REF!,$A$5:$G$20,5,FALSE)</f>
        <v>#REF!</v>
      </c>
      <c r="L164" s="15" t="e">
        <f>VLOOKUP('EVALUACIÓN 22'!#REF!,$A$5:$G$20,6,FALSE)</f>
        <v>#REF!</v>
      </c>
      <c r="M164" s="15" t="e">
        <f>VLOOKUP('EVALUACIÓN 22'!#REF!,$A$5:$G$20,7,FALSE)</f>
        <v>#REF!</v>
      </c>
    </row>
    <row r="165" spans="8:13" x14ac:dyDescent="0.25">
      <c r="H165" s="15" t="e">
        <f>VLOOKUP('EVALUACIÓN 22'!#REF!,$A$5:$G$20,2,FALSE)</f>
        <v>#REF!</v>
      </c>
      <c r="I165" s="15" t="e">
        <f>VLOOKUP('EVALUACIÓN 22'!#REF!,$A$5:$G$20,3,FALSE)</f>
        <v>#REF!</v>
      </c>
      <c r="J165" s="15" t="e">
        <f>VLOOKUP('EVALUACIÓN 22'!#REF!,$A$5:$G$20,4,FALSE)</f>
        <v>#REF!</v>
      </c>
      <c r="K165" s="15" t="e">
        <f>VLOOKUP('EVALUACIÓN 22'!#REF!,$A$5:$G$20,5,FALSE)</f>
        <v>#REF!</v>
      </c>
      <c r="L165" s="15" t="e">
        <f>VLOOKUP('EVALUACIÓN 22'!#REF!,$A$5:$G$20,6,FALSE)</f>
        <v>#REF!</v>
      </c>
      <c r="M165" s="15" t="e">
        <f>VLOOKUP('EVALUACIÓN 22'!#REF!,$A$5:$G$20,7,FALSE)</f>
        <v>#REF!</v>
      </c>
    </row>
    <row r="166" spans="8:13" x14ac:dyDescent="0.25">
      <c r="H166" s="15" t="e">
        <f>VLOOKUP('EVALUACIÓN 22'!#REF!,$A$5:$G$20,2,FALSE)</f>
        <v>#REF!</v>
      </c>
      <c r="I166" s="15" t="e">
        <f>VLOOKUP('EVALUACIÓN 22'!#REF!,$A$5:$G$20,3,FALSE)</f>
        <v>#REF!</v>
      </c>
      <c r="J166" s="15" t="e">
        <f>VLOOKUP('EVALUACIÓN 22'!#REF!,$A$5:$G$20,4,FALSE)</f>
        <v>#REF!</v>
      </c>
      <c r="K166" s="15" t="e">
        <f>VLOOKUP('EVALUACIÓN 22'!#REF!,$A$5:$G$20,5,FALSE)</f>
        <v>#REF!</v>
      </c>
      <c r="L166" s="15" t="e">
        <f>VLOOKUP('EVALUACIÓN 22'!#REF!,$A$5:$G$20,6,FALSE)</f>
        <v>#REF!</v>
      </c>
      <c r="M166" s="15" t="e">
        <f>VLOOKUP('EVALUACIÓN 22'!#REF!,$A$5:$G$20,7,FALSE)</f>
        <v>#REF!</v>
      </c>
    </row>
    <row r="167" spans="8:13" x14ac:dyDescent="0.25">
      <c r="H167" s="15" t="e">
        <f>VLOOKUP('EVALUACIÓN 22'!#REF!,$A$5:$G$20,2,FALSE)</f>
        <v>#REF!</v>
      </c>
      <c r="I167" s="15" t="e">
        <f>VLOOKUP('EVALUACIÓN 22'!#REF!,$A$5:$G$20,3,FALSE)</f>
        <v>#REF!</v>
      </c>
      <c r="J167" s="15" t="e">
        <f>VLOOKUP('EVALUACIÓN 22'!#REF!,$A$5:$G$20,4,FALSE)</f>
        <v>#REF!</v>
      </c>
      <c r="K167" s="15" t="e">
        <f>VLOOKUP('EVALUACIÓN 22'!#REF!,$A$5:$G$20,5,FALSE)</f>
        <v>#REF!</v>
      </c>
      <c r="L167" s="15" t="e">
        <f>VLOOKUP('EVALUACIÓN 22'!#REF!,$A$5:$G$20,6,FALSE)</f>
        <v>#REF!</v>
      </c>
      <c r="M167" s="15" t="e">
        <f>VLOOKUP('EVALUACIÓN 22'!#REF!,$A$5:$G$20,7,FALSE)</f>
        <v>#REF!</v>
      </c>
    </row>
    <row r="168" spans="8:13" x14ac:dyDescent="0.25">
      <c r="H168" s="15" t="e">
        <f>VLOOKUP('EVALUACIÓN 22'!#REF!,$A$5:$G$20,2,FALSE)</f>
        <v>#REF!</v>
      </c>
      <c r="I168" s="15" t="e">
        <f>VLOOKUP('EVALUACIÓN 22'!#REF!,$A$5:$G$20,3,FALSE)</f>
        <v>#REF!</v>
      </c>
      <c r="J168" s="15" t="e">
        <f>VLOOKUP('EVALUACIÓN 22'!#REF!,$A$5:$G$20,4,FALSE)</f>
        <v>#REF!</v>
      </c>
      <c r="K168" s="15" t="e">
        <f>VLOOKUP('EVALUACIÓN 22'!#REF!,$A$5:$G$20,5,FALSE)</f>
        <v>#REF!</v>
      </c>
      <c r="L168" s="15" t="e">
        <f>VLOOKUP('EVALUACIÓN 22'!#REF!,$A$5:$G$20,6,FALSE)</f>
        <v>#REF!</v>
      </c>
      <c r="M168" s="15" t="e">
        <f>VLOOKUP('EVALUACIÓN 22'!#REF!,$A$5:$G$20,7,FALSE)</f>
        <v>#REF!</v>
      </c>
    </row>
    <row r="169" spans="8:13" x14ac:dyDescent="0.25">
      <c r="H169" s="15" t="e">
        <f>VLOOKUP('EVALUACIÓN 22'!#REF!,$A$5:$G$20,2,FALSE)</f>
        <v>#REF!</v>
      </c>
      <c r="I169" s="15" t="e">
        <f>VLOOKUP('EVALUACIÓN 22'!#REF!,$A$5:$G$20,3,FALSE)</f>
        <v>#REF!</v>
      </c>
      <c r="J169" s="15" t="e">
        <f>VLOOKUP('EVALUACIÓN 22'!#REF!,$A$5:$G$20,4,FALSE)</f>
        <v>#REF!</v>
      </c>
      <c r="K169" s="15" t="e">
        <f>VLOOKUP('EVALUACIÓN 22'!#REF!,$A$5:$G$20,5,FALSE)</f>
        <v>#REF!</v>
      </c>
      <c r="L169" s="15" t="e">
        <f>VLOOKUP('EVALUACIÓN 22'!#REF!,$A$5:$G$20,6,FALSE)</f>
        <v>#REF!</v>
      </c>
      <c r="M169" s="15" t="e">
        <f>VLOOKUP('EVALUACIÓN 22'!#REF!,$A$5:$G$20,7,FALSE)</f>
        <v>#REF!</v>
      </c>
    </row>
    <row r="170" spans="8:13" x14ac:dyDescent="0.25">
      <c r="H170" s="15" t="e">
        <f>VLOOKUP('EVALUACIÓN 22'!#REF!,$A$5:$G$20,2,FALSE)</f>
        <v>#REF!</v>
      </c>
      <c r="I170" s="15" t="e">
        <f>VLOOKUP('EVALUACIÓN 22'!#REF!,$A$5:$G$20,3,FALSE)</f>
        <v>#REF!</v>
      </c>
      <c r="J170" s="15" t="e">
        <f>VLOOKUP('EVALUACIÓN 22'!#REF!,$A$5:$G$20,4,FALSE)</f>
        <v>#REF!</v>
      </c>
      <c r="K170" s="15" t="e">
        <f>VLOOKUP('EVALUACIÓN 22'!#REF!,$A$5:$G$20,5,FALSE)</f>
        <v>#REF!</v>
      </c>
      <c r="L170" s="15" t="e">
        <f>VLOOKUP('EVALUACIÓN 22'!#REF!,$A$5:$G$20,6,FALSE)</f>
        <v>#REF!</v>
      </c>
      <c r="M170" s="15" t="e">
        <f>VLOOKUP('EVALUACIÓN 22'!#REF!,$A$5:$G$20,7,FALSE)</f>
        <v>#REF!</v>
      </c>
    </row>
    <row r="171" spans="8:13" x14ac:dyDescent="0.25">
      <c r="H171" s="15" t="e">
        <f>VLOOKUP('EVALUACIÓN 22'!#REF!,$A$5:$G$20,2,FALSE)</f>
        <v>#REF!</v>
      </c>
      <c r="I171" s="15" t="e">
        <f>VLOOKUP('EVALUACIÓN 22'!#REF!,$A$5:$G$20,3,FALSE)</f>
        <v>#REF!</v>
      </c>
      <c r="J171" s="15" t="e">
        <f>VLOOKUP('EVALUACIÓN 22'!#REF!,$A$5:$G$20,4,FALSE)</f>
        <v>#REF!</v>
      </c>
      <c r="K171" s="15" t="e">
        <f>VLOOKUP('EVALUACIÓN 22'!#REF!,$A$5:$G$20,5,FALSE)</f>
        <v>#REF!</v>
      </c>
      <c r="L171" s="15" t="e">
        <f>VLOOKUP('EVALUACIÓN 22'!#REF!,$A$5:$G$20,6,FALSE)</f>
        <v>#REF!</v>
      </c>
      <c r="M171" s="15" t="e">
        <f>VLOOKUP('EVALUACIÓN 22'!#REF!,$A$5:$G$20,7,FALSE)</f>
        <v>#REF!</v>
      </c>
    </row>
    <row r="172" spans="8:13" x14ac:dyDescent="0.25">
      <c r="H172" s="15" t="e">
        <f>VLOOKUP('EVALUACIÓN 22'!#REF!,$A$5:$G$20,2,FALSE)</f>
        <v>#REF!</v>
      </c>
      <c r="I172" s="15" t="e">
        <f>VLOOKUP('EVALUACIÓN 22'!#REF!,$A$5:$G$20,3,FALSE)</f>
        <v>#REF!</v>
      </c>
      <c r="J172" s="15" t="e">
        <f>VLOOKUP('EVALUACIÓN 22'!#REF!,$A$5:$G$20,4,FALSE)</f>
        <v>#REF!</v>
      </c>
      <c r="K172" s="15" t="e">
        <f>VLOOKUP('EVALUACIÓN 22'!#REF!,$A$5:$G$20,5,FALSE)</f>
        <v>#REF!</v>
      </c>
      <c r="L172" s="15" t="e">
        <f>VLOOKUP('EVALUACIÓN 22'!#REF!,$A$5:$G$20,6,FALSE)</f>
        <v>#REF!</v>
      </c>
      <c r="M172" s="15" t="e">
        <f>VLOOKUP('EVALUACIÓN 22'!#REF!,$A$5:$G$20,7,FALSE)</f>
        <v>#REF!</v>
      </c>
    </row>
    <row r="173" spans="8:13" x14ac:dyDescent="0.25">
      <c r="H173" s="15" t="e">
        <f>VLOOKUP('EVALUACIÓN 22'!#REF!,$A$5:$G$20,2,FALSE)</f>
        <v>#REF!</v>
      </c>
      <c r="I173" s="15" t="e">
        <f>VLOOKUP('EVALUACIÓN 22'!#REF!,$A$5:$G$20,3,FALSE)</f>
        <v>#REF!</v>
      </c>
      <c r="J173" s="15" t="e">
        <f>VLOOKUP('EVALUACIÓN 22'!#REF!,$A$5:$G$20,4,FALSE)</f>
        <v>#REF!</v>
      </c>
      <c r="K173" s="15" t="e">
        <f>VLOOKUP('EVALUACIÓN 22'!#REF!,$A$5:$G$20,5,FALSE)</f>
        <v>#REF!</v>
      </c>
      <c r="L173" s="15" t="e">
        <f>VLOOKUP('EVALUACIÓN 22'!#REF!,$A$5:$G$20,6,FALSE)</f>
        <v>#REF!</v>
      </c>
      <c r="M173" s="15" t="e">
        <f>VLOOKUP('EVALUACIÓN 22'!#REF!,$A$5:$G$20,7,FALSE)</f>
        <v>#REF!</v>
      </c>
    </row>
    <row r="174" spans="8:13" x14ac:dyDescent="0.25">
      <c r="H174" s="15" t="e">
        <f>VLOOKUP('EVALUACIÓN 22'!#REF!,$A$5:$G$20,2,FALSE)</f>
        <v>#REF!</v>
      </c>
      <c r="I174" s="15" t="e">
        <f>VLOOKUP('EVALUACIÓN 22'!#REF!,$A$5:$G$20,3,FALSE)</f>
        <v>#REF!</v>
      </c>
      <c r="J174" s="15" t="e">
        <f>VLOOKUP('EVALUACIÓN 22'!#REF!,$A$5:$G$20,4,FALSE)</f>
        <v>#REF!</v>
      </c>
      <c r="K174" s="15" t="e">
        <f>VLOOKUP('EVALUACIÓN 22'!#REF!,$A$5:$G$20,5,FALSE)</f>
        <v>#REF!</v>
      </c>
      <c r="L174" s="15" t="e">
        <f>VLOOKUP('EVALUACIÓN 22'!#REF!,$A$5:$G$20,6,FALSE)</f>
        <v>#REF!</v>
      </c>
      <c r="M174" s="15" t="e">
        <f>VLOOKUP('EVALUACIÓN 22'!#REF!,$A$5:$G$20,7,FALSE)</f>
        <v>#REF!</v>
      </c>
    </row>
    <row r="175" spans="8:13" x14ac:dyDescent="0.25">
      <c r="H175" s="15" t="e">
        <f>VLOOKUP('EVALUACIÓN 22'!#REF!,$A$5:$G$20,2,FALSE)</f>
        <v>#REF!</v>
      </c>
      <c r="I175" s="15" t="e">
        <f>VLOOKUP('EVALUACIÓN 22'!#REF!,$A$5:$G$20,3,FALSE)</f>
        <v>#REF!</v>
      </c>
      <c r="J175" s="15" t="e">
        <f>VLOOKUP('EVALUACIÓN 22'!#REF!,$A$5:$G$20,4,FALSE)</f>
        <v>#REF!</v>
      </c>
      <c r="K175" s="15" t="e">
        <f>VLOOKUP('EVALUACIÓN 22'!#REF!,$A$5:$G$20,5,FALSE)</f>
        <v>#REF!</v>
      </c>
      <c r="L175" s="15" t="e">
        <f>VLOOKUP('EVALUACIÓN 22'!#REF!,$A$5:$G$20,6,FALSE)</f>
        <v>#REF!</v>
      </c>
      <c r="M175" s="15" t="e">
        <f>VLOOKUP('EVALUACIÓN 22'!#REF!,$A$5:$G$20,7,FALSE)</f>
        <v>#REF!</v>
      </c>
    </row>
    <row r="176" spans="8:13" x14ac:dyDescent="0.25">
      <c r="H176" s="15" t="e">
        <f>VLOOKUP('EVALUACIÓN 22'!#REF!,$A$5:$G$20,2,FALSE)</f>
        <v>#REF!</v>
      </c>
      <c r="I176" s="15" t="e">
        <f>VLOOKUP('EVALUACIÓN 22'!#REF!,$A$5:$G$20,3,FALSE)</f>
        <v>#REF!</v>
      </c>
      <c r="J176" s="15" t="e">
        <f>VLOOKUP('EVALUACIÓN 22'!#REF!,$A$5:$G$20,4,FALSE)</f>
        <v>#REF!</v>
      </c>
      <c r="K176" s="15" t="e">
        <f>VLOOKUP('EVALUACIÓN 22'!#REF!,$A$5:$G$20,5,FALSE)</f>
        <v>#REF!</v>
      </c>
      <c r="L176" s="15" t="e">
        <f>VLOOKUP('EVALUACIÓN 22'!#REF!,$A$5:$G$20,6,FALSE)</f>
        <v>#REF!</v>
      </c>
      <c r="M176" s="15" t="e">
        <f>VLOOKUP('EVALUACIÓN 22'!#REF!,$A$5:$G$20,7,FALSE)</f>
        <v>#REF!</v>
      </c>
    </row>
    <row r="177" spans="8:13" x14ac:dyDescent="0.25">
      <c r="H177" s="15" t="e">
        <f>VLOOKUP('EVALUACIÓN 22'!#REF!,$A$5:$G$20,2,FALSE)</f>
        <v>#REF!</v>
      </c>
      <c r="I177" s="15" t="e">
        <f>VLOOKUP('EVALUACIÓN 22'!#REF!,$A$5:$G$20,3,FALSE)</f>
        <v>#REF!</v>
      </c>
      <c r="J177" s="15" t="e">
        <f>VLOOKUP('EVALUACIÓN 22'!#REF!,$A$5:$G$20,4,FALSE)</f>
        <v>#REF!</v>
      </c>
      <c r="K177" s="15" t="e">
        <f>VLOOKUP('EVALUACIÓN 22'!#REF!,$A$5:$G$20,5,FALSE)</f>
        <v>#REF!</v>
      </c>
      <c r="L177" s="15" t="e">
        <f>VLOOKUP('EVALUACIÓN 22'!#REF!,$A$5:$G$20,6,FALSE)</f>
        <v>#REF!</v>
      </c>
      <c r="M177" s="15" t="e">
        <f>VLOOKUP('EVALUACIÓN 22'!#REF!,$A$5:$G$20,7,FALSE)</f>
        <v>#REF!</v>
      </c>
    </row>
    <row r="178" spans="8:13" x14ac:dyDescent="0.25">
      <c r="H178" s="15" t="e">
        <f>VLOOKUP('EVALUACIÓN 22'!#REF!,$A$5:$G$20,2,FALSE)</f>
        <v>#REF!</v>
      </c>
      <c r="I178" s="15" t="e">
        <f>VLOOKUP('EVALUACIÓN 22'!#REF!,$A$5:$G$20,3,FALSE)</f>
        <v>#REF!</v>
      </c>
      <c r="J178" s="15" t="e">
        <f>VLOOKUP('EVALUACIÓN 22'!#REF!,$A$5:$G$20,4,FALSE)</f>
        <v>#REF!</v>
      </c>
      <c r="K178" s="15" t="e">
        <f>VLOOKUP('EVALUACIÓN 22'!#REF!,$A$5:$G$20,5,FALSE)</f>
        <v>#REF!</v>
      </c>
      <c r="L178" s="15" t="e">
        <f>VLOOKUP('EVALUACIÓN 22'!#REF!,$A$5:$G$20,6,FALSE)</f>
        <v>#REF!</v>
      </c>
      <c r="M178" s="15" t="e">
        <f>VLOOKUP('EVALUACIÓN 22'!#REF!,$A$5:$G$20,7,FALSE)</f>
        <v>#REF!</v>
      </c>
    </row>
    <row r="179" spans="8:13" x14ac:dyDescent="0.25">
      <c r="H179" s="15" t="e">
        <f>VLOOKUP('EVALUACIÓN 22'!#REF!,$A$5:$G$20,2,FALSE)</f>
        <v>#REF!</v>
      </c>
      <c r="I179" s="15" t="e">
        <f>VLOOKUP('EVALUACIÓN 22'!#REF!,$A$5:$G$20,3,FALSE)</f>
        <v>#REF!</v>
      </c>
      <c r="J179" s="15" t="e">
        <f>VLOOKUP('EVALUACIÓN 22'!#REF!,$A$5:$G$20,4,FALSE)</f>
        <v>#REF!</v>
      </c>
      <c r="K179" s="15" t="e">
        <f>VLOOKUP('EVALUACIÓN 22'!#REF!,$A$5:$G$20,5,FALSE)</f>
        <v>#REF!</v>
      </c>
      <c r="L179" s="15" t="e">
        <f>VLOOKUP('EVALUACIÓN 22'!#REF!,$A$5:$G$20,6,FALSE)</f>
        <v>#REF!</v>
      </c>
      <c r="M179" s="15" t="e">
        <f>VLOOKUP('EVALUACIÓN 22'!#REF!,$A$5:$G$20,7,FALSE)</f>
        <v>#REF!</v>
      </c>
    </row>
    <row r="180" spans="8:13" x14ac:dyDescent="0.25">
      <c r="H180" s="15" t="e">
        <f>VLOOKUP('EVALUACIÓN 22'!#REF!,$A$5:$G$20,2,FALSE)</f>
        <v>#REF!</v>
      </c>
      <c r="I180" s="15" t="e">
        <f>VLOOKUP('EVALUACIÓN 22'!#REF!,$A$5:$G$20,3,FALSE)</f>
        <v>#REF!</v>
      </c>
      <c r="J180" s="15" t="e">
        <f>VLOOKUP('EVALUACIÓN 22'!#REF!,$A$5:$G$20,4,FALSE)</f>
        <v>#REF!</v>
      </c>
      <c r="K180" s="15" t="e">
        <f>VLOOKUP('EVALUACIÓN 22'!#REF!,$A$5:$G$20,5,FALSE)</f>
        <v>#REF!</v>
      </c>
      <c r="L180" s="15" t="e">
        <f>VLOOKUP('EVALUACIÓN 22'!#REF!,$A$5:$G$20,6,FALSE)</f>
        <v>#REF!</v>
      </c>
      <c r="M180" s="15" t="e">
        <f>VLOOKUP('EVALUACIÓN 22'!#REF!,$A$5:$G$20,7,FALSE)</f>
        <v>#REF!</v>
      </c>
    </row>
    <row r="181" spans="8:13" x14ac:dyDescent="0.25">
      <c r="H181" s="15" t="e">
        <f>VLOOKUP('EVALUACIÓN 22'!#REF!,$A$5:$G$20,2,FALSE)</f>
        <v>#REF!</v>
      </c>
      <c r="I181" s="15" t="e">
        <f>VLOOKUP('EVALUACIÓN 22'!#REF!,$A$5:$G$20,3,FALSE)</f>
        <v>#REF!</v>
      </c>
      <c r="J181" s="15" t="e">
        <f>VLOOKUP('EVALUACIÓN 22'!#REF!,$A$5:$G$20,4,FALSE)</f>
        <v>#REF!</v>
      </c>
      <c r="K181" s="15" t="e">
        <f>VLOOKUP('EVALUACIÓN 22'!#REF!,$A$5:$G$20,5,FALSE)</f>
        <v>#REF!</v>
      </c>
      <c r="L181" s="15" t="e">
        <f>VLOOKUP('EVALUACIÓN 22'!#REF!,$A$5:$G$20,6,FALSE)</f>
        <v>#REF!</v>
      </c>
      <c r="M181" s="15" t="e">
        <f>VLOOKUP('EVALUACIÓN 22'!#REF!,$A$5:$G$20,7,FALSE)</f>
        <v>#REF!</v>
      </c>
    </row>
    <row r="182" spans="8:13" x14ac:dyDescent="0.25">
      <c r="H182" s="15" t="e">
        <f>VLOOKUP('EVALUACIÓN 22'!#REF!,$A$5:$G$20,2,FALSE)</f>
        <v>#REF!</v>
      </c>
      <c r="I182" s="15" t="e">
        <f>VLOOKUP('EVALUACIÓN 22'!#REF!,$A$5:$G$20,3,FALSE)</f>
        <v>#REF!</v>
      </c>
      <c r="J182" s="15" t="e">
        <f>VLOOKUP('EVALUACIÓN 22'!#REF!,$A$5:$G$20,4,FALSE)</f>
        <v>#REF!</v>
      </c>
      <c r="K182" s="15" t="e">
        <f>VLOOKUP('EVALUACIÓN 22'!#REF!,$A$5:$G$20,5,FALSE)</f>
        <v>#REF!</v>
      </c>
      <c r="L182" s="15" t="e">
        <f>VLOOKUP('EVALUACIÓN 22'!#REF!,$A$5:$G$20,6,FALSE)</f>
        <v>#REF!</v>
      </c>
      <c r="M182" s="15" t="e">
        <f>VLOOKUP('EVALUACIÓN 22'!#REF!,$A$5:$G$20,7,FALSE)</f>
        <v>#REF!</v>
      </c>
    </row>
    <row r="183" spans="8:13" x14ac:dyDescent="0.25">
      <c r="H183" s="15" t="e">
        <f>VLOOKUP('EVALUACIÓN 22'!#REF!,$A$5:$G$20,2,FALSE)</f>
        <v>#REF!</v>
      </c>
      <c r="I183" s="15" t="e">
        <f>VLOOKUP('EVALUACIÓN 22'!#REF!,$A$5:$G$20,3,FALSE)</f>
        <v>#REF!</v>
      </c>
      <c r="J183" s="15" t="e">
        <f>VLOOKUP('EVALUACIÓN 22'!#REF!,$A$5:$G$20,4,FALSE)</f>
        <v>#REF!</v>
      </c>
      <c r="K183" s="15" t="e">
        <f>VLOOKUP('EVALUACIÓN 22'!#REF!,$A$5:$G$20,5,FALSE)</f>
        <v>#REF!</v>
      </c>
      <c r="L183" s="15" t="e">
        <f>VLOOKUP('EVALUACIÓN 22'!#REF!,$A$5:$G$20,6,FALSE)</f>
        <v>#REF!</v>
      </c>
      <c r="M183" s="15" t="e">
        <f>VLOOKUP('EVALUACIÓN 22'!#REF!,$A$5:$G$20,7,FALSE)</f>
        <v>#REF!</v>
      </c>
    </row>
    <row r="184" spans="8:13" x14ac:dyDescent="0.25">
      <c r="H184" s="15" t="e">
        <f>VLOOKUP('EVALUACIÓN 22'!#REF!,$A$5:$G$20,2,FALSE)</f>
        <v>#REF!</v>
      </c>
      <c r="I184" s="15" t="e">
        <f>VLOOKUP('EVALUACIÓN 22'!#REF!,$A$5:$G$20,3,FALSE)</f>
        <v>#REF!</v>
      </c>
      <c r="J184" s="15" t="e">
        <f>VLOOKUP('EVALUACIÓN 22'!#REF!,$A$5:$G$20,4,FALSE)</f>
        <v>#REF!</v>
      </c>
      <c r="K184" s="15" t="e">
        <f>VLOOKUP('EVALUACIÓN 22'!#REF!,$A$5:$G$20,5,FALSE)</f>
        <v>#REF!</v>
      </c>
      <c r="L184" s="15" t="e">
        <f>VLOOKUP('EVALUACIÓN 22'!#REF!,$A$5:$G$20,6,FALSE)</f>
        <v>#REF!</v>
      </c>
      <c r="M184" s="15" t="e">
        <f>VLOOKUP('EVALUACIÓN 22'!#REF!,$A$5:$G$20,7,FALSE)</f>
        <v>#REF!</v>
      </c>
    </row>
    <row r="185" spans="8:13" x14ac:dyDescent="0.25">
      <c r="H185" s="15" t="e">
        <f>VLOOKUP('EVALUACIÓN 22'!#REF!,$A$5:$G$20,2,FALSE)</f>
        <v>#REF!</v>
      </c>
      <c r="I185" s="15" t="e">
        <f>VLOOKUP('EVALUACIÓN 22'!#REF!,$A$5:$G$20,3,FALSE)</f>
        <v>#REF!</v>
      </c>
      <c r="J185" s="15" t="e">
        <f>VLOOKUP('EVALUACIÓN 22'!#REF!,$A$5:$G$20,4,FALSE)</f>
        <v>#REF!</v>
      </c>
      <c r="K185" s="15" t="e">
        <f>VLOOKUP('EVALUACIÓN 22'!#REF!,$A$5:$G$20,5,FALSE)</f>
        <v>#REF!</v>
      </c>
      <c r="L185" s="15" t="e">
        <f>VLOOKUP('EVALUACIÓN 22'!#REF!,$A$5:$G$20,6,FALSE)</f>
        <v>#REF!</v>
      </c>
      <c r="M185" s="15" t="e">
        <f>VLOOKUP('EVALUACIÓN 22'!#REF!,$A$5:$G$20,7,FALSE)</f>
        <v>#REF!</v>
      </c>
    </row>
    <row r="186" spans="8:13" x14ac:dyDescent="0.25">
      <c r="H186" s="15" t="e">
        <f>VLOOKUP('EVALUACIÓN 22'!#REF!,$A$5:$G$20,2,FALSE)</f>
        <v>#REF!</v>
      </c>
      <c r="I186" s="15" t="e">
        <f>VLOOKUP('EVALUACIÓN 22'!#REF!,$A$5:$G$20,3,FALSE)</f>
        <v>#REF!</v>
      </c>
      <c r="J186" s="15" t="e">
        <f>VLOOKUP('EVALUACIÓN 22'!#REF!,$A$5:$G$20,4,FALSE)</f>
        <v>#REF!</v>
      </c>
      <c r="K186" s="15" t="e">
        <f>VLOOKUP('EVALUACIÓN 22'!#REF!,$A$5:$G$20,5,FALSE)</f>
        <v>#REF!</v>
      </c>
      <c r="L186" s="15" t="e">
        <f>VLOOKUP('EVALUACIÓN 22'!#REF!,$A$5:$G$20,6,FALSE)</f>
        <v>#REF!</v>
      </c>
      <c r="M186" s="15" t="e">
        <f>VLOOKUP('EVALUACIÓN 22'!#REF!,$A$5:$G$20,7,FALSE)</f>
        <v>#REF!</v>
      </c>
    </row>
    <row r="187" spans="8:13" x14ac:dyDescent="0.25">
      <c r="H187" s="15" t="e">
        <f>VLOOKUP('EVALUACIÓN 22'!#REF!,$A$5:$G$20,2,FALSE)</f>
        <v>#REF!</v>
      </c>
      <c r="I187" s="15" t="e">
        <f>VLOOKUP('EVALUACIÓN 22'!#REF!,$A$5:$G$20,3,FALSE)</f>
        <v>#REF!</v>
      </c>
      <c r="J187" s="15" t="e">
        <f>VLOOKUP('EVALUACIÓN 22'!#REF!,$A$5:$G$20,4,FALSE)</f>
        <v>#REF!</v>
      </c>
      <c r="K187" s="15" t="e">
        <f>VLOOKUP('EVALUACIÓN 22'!#REF!,$A$5:$G$20,5,FALSE)</f>
        <v>#REF!</v>
      </c>
      <c r="L187" s="15" t="e">
        <f>VLOOKUP('EVALUACIÓN 22'!#REF!,$A$5:$G$20,6,FALSE)</f>
        <v>#REF!</v>
      </c>
      <c r="M187" s="15" t="e">
        <f>VLOOKUP('EVALUACIÓN 22'!#REF!,$A$5:$G$20,7,FALSE)</f>
        <v>#REF!</v>
      </c>
    </row>
    <row r="188" spans="8:13" x14ac:dyDescent="0.25">
      <c r="H188" s="15" t="e">
        <f>VLOOKUP('EVALUACIÓN 22'!#REF!,$A$5:$G$20,2,FALSE)</f>
        <v>#REF!</v>
      </c>
      <c r="I188" s="15" t="e">
        <f>VLOOKUP('EVALUACIÓN 22'!#REF!,$A$5:$G$20,3,FALSE)</f>
        <v>#REF!</v>
      </c>
      <c r="J188" s="15" t="e">
        <f>VLOOKUP('EVALUACIÓN 22'!#REF!,$A$5:$G$20,4,FALSE)</f>
        <v>#REF!</v>
      </c>
      <c r="K188" s="15" t="e">
        <f>VLOOKUP('EVALUACIÓN 22'!#REF!,$A$5:$G$20,5,FALSE)</f>
        <v>#REF!</v>
      </c>
      <c r="L188" s="15" t="e">
        <f>VLOOKUP('EVALUACIÓN 22'!#REF!,$A$5:$G$20,6,FALSE)</f>
        <v>#REF!</v>
      </c>
      <c r="M188" s="15" t="e">
        <f>VLOOKUP('EVALUACIÓN 22'!#REF!,$A$5:$G$20,7,FALSE)</f>
        <v>#REF!</v>
      </c>
    </row>
    <row r="189" spans="8:13" x14ac:dyDescent="0.25">
      <c r="H189" s="15" t="e">
        <f>VLOOKUP('EVALUACIÓN 22'!#REF!,$A$5:$G$20,2,FALSE)</f>
        <v>#REF!</v>
      </c>
      <c r="I189" s="15" t="e">
        <f>VLOOKUP('EVALUACIÓN 22'!#REF!,$A$5:$G$20,3,FALSE)</f>
        <v>#REF!</v>
      </c>
      <c r="J189" s="15" t="e">
        <f>VLOOKUP('EVALUACIÓN 22'!#REF!,$A$5:$G$20,4,FALSE)</f>
        <v>#REF!</v>
      </c>
      <c r="K189" s="15" t="e">
        <f>VLOOKUP('EVALUACIÓN 22'!#REF!,$A$5:$G$20,5,FALSE)</f>
        <v>#REF!</v>
      </c>
      <c r="L189" s="15" t="e">
        <f>VLOOKUP('EVALUACIÓN 22'!#REF!,$A$5:$G$20,6,FALSE)</f>
        <v>#REF!</v>
      </c>
      <c r="M189" s="15" t="e">
        <f>VLOOKUP('EVALUACIÓN 22'!#REF!,$A$5:$G$20,7,FALSE)</f>
        <v>#REF!</v>
      </c>
    </row>
    <row r="190" spans="8:13" x14ac:dyDescent="0.25">
      <c r="H190" s="15" t="e">
        <f>VLOOKUP('EVALUACIÓN 22'!#REF!,$A$5:$G$20,2,FALSE)</f>
        <v>#REF!</v>
      </c>
      <c r="I190" s="15" t="e">
        <f>VLOOKUP('EVALUACIÓN 22'!#REF!,$A$5:$G$20,3,FALSE)</f>
        <v>#REF!</v>
      </c>
      <c r="J190" s="15" t="e">
        <f>VLOOKUP('EVALUACIÓN 22'!#REF!,$A$5:$G$20,4,FALSE)</f>
        <v>#REF!</v>
      </c>
      <c r="K190" s="15" t="e">
        <f>VLOOKUP('EVALUACIÓN 22'!#REF!,$A$5:$G$20,5,FALSE)</f>
        <v>#REF!</v>
      </c>
      <c r="L190" s="15" t="e">
        <f>VLOOKUP('EVALUACIÓN 22'!#REF!,$A$5:$G$20,6,FALSE)</f>
        <v>#REF!</v>
      </c>
      <c r="M190" s="15" t="e">
        <f>VLOOKUP('EVALUACIÓN 22'!#REF!,$A$5:$G$20,7,FALSE)</f>
        <v>#REF!</v>
      </c>
    </row>
    <row r="191" spans="8:13" x14ac:dyDescent="0.25">
      <c r="H191" s="15" t="e">
        <f>VLOOKUP('EVALUACIÓN 22'!#REF!,$A$5:$G$20,2,FALSE)</f>
        <v>#REF!</v>
      </c>
      <c r="I191" s="15" t="e">
        <f>VLOOKUP('EVALUACIÓN 22'!#REF!,$A$5:$G$20,3,FALSE)</f>
        <v>#REF!</v>
      </c>
      <c r="J191" s="15" t="e">
        <f>VLOOKUP('EVALUACIÓN 22'!#REF!,$A$5:$G$20,4,FALSE)</f>
        <v>#REF!</v>
      </c>
      <c r="K191" s="15" t="e">
        <f>VLOOKUP('EVALUACIÓN 22'!#REF!,$A$5:$G$20,5,FALSE)</f>
        <v>#REF!</v>
      </c>
      <c r="L191" s="15" t="e">
        <f>VLOOKUP('EVALUACIÓN 22'!#REF!,$A$5:$G$20,6,FALSE)</f>
        <v>#REF!</v>
      </c>
      <c r="M191" s="15" t="e">
        <f>VLOOKUP('EVALUACIÓN 22'!#REF!,$A$5:$G$20,7,FALSE)</f>
        <v>#REF!</v>
      </c>
    </row>
    <row r="192" spans="8:13" x14ac:dyDescent="0.25">
      <c r="H192" s="15" t="e">
        <f>VLOOKUP('EVALUACIÓN 22'!#REF!,$A$5:$G$20,2,FALSE)</f>
        <v>#REF!</v>
      </c>
      <c r="I192" s="15" t="e">
        <f>VLOOKUP('EVALUACIÓN 22'!#REF!,$A$5:$G$20,3,FALSE)</f>
        <v>#REF!</v>
      </c>
      <c r="J192" s="15" t="e">
        <f>VLOOKUP('EVALUACIÓN 22'!#REF!,$A$5:$G$20,4,FALSE)</f>
        <v>#REF!</v>
      </c>
      <c r="K192" s="15" t="e">
        <f>VLOOKUP('EVALUACIÓN 22'!#REF!,$A$5:$G$20,5,FALSE)</f>
        <v>#REF!</v>
      </c>
      <c r="L192" s="15" t="e">
        <f>VLOOKUP('EVALUACIÓN 22'!#REF!,$A$5:$G$20,6,FALSE)</f>
        <v>#REF!</v>
      </c>
      <c r="M192" s="15" t="e">
        <f>VLOOKUP('EVALUACIÓN 22'!#REF!,$A$5:$G$20,7,FALSE)</f>
        <v>#REF!</v>
      </c>
    </row>
    <row r="193" spans="8:13" x14ac:dyDescent="0.25">
      <c r="H193" s="15" t="e">
        <f>VLOOKUP('EVALUACIÓN 22'!#REF!,$A$5:$G$20,2,FALSE)</f>
        <v>#REF!</v>
      </c>
      <c r="I193" s="15" t="e">
        <f>VLOOKUP('EVALUACIÓN 22'!#REF!,$A$5:$G$20,3,FALSE)</f>
        <v>#REF!</v>
      </c>
      <c r="J193" s="15" t="e">
        <f>VLOOKUP('EVALUACIÓN 22'!#REF!,$A$5:$G$20,4,FALSE)</f>
        <v>#REF!</v>
      </c>
      <c r="K193" s="15" t="e">
        <f>VLOOKUP('EVALUACIÓN 22'!#REF!,$A$5:$G$20,5,FALSE)</f>
        <v>#REF!</v>
      </c>
      <c r="L193" s="15" t="e">
        <f>VLOOKUP('EVALUACIÓN 22'!#REF!,$A$5:$G$20,6,FALSE)</f>
        <v>#REF!</v>
      </c>
      <c r="M193" s="15" t="e">
        <f>VLOOKUP('EVALUACIÓN 22'!#REF!,$A$5:$G$20,7,FALSE)</f>
        <v>#REF!</v>
      </c>
    </row>
    <row r="194" spans="8:13" x14ac:dyDescent="0.25">
      <c r="H194" s="15" t="e">
        <f>VLOOKUP('EVALUACIÓN 22'!#REF!,$A$5:$G$20,2,FALSE)</f>
        <v>#REF!</v>
      </c>
      <c r="I194" s="15" t="e">
        <f>VLOOKUP('EVALUACIÓN 22'!#REF!,$A$5:$G$20,3,FALSE)</f>
        <v>#REF!</v>
      </c>
      <c r="J194" s="15" t="e">
        <f>VLOOKUP('EVALUACIÓN 22'!#REF!,$A$5:$G$20,4,FALSE)</f>
        <v>#REF!</v>
      </c>
      <c r="K194" s="15" t="e">
        <f>VLOOKUP('EVALUACIÓN 22'!#REF!,$A$5:$G$20,5,FALSE)</f>
        <v>#REF!</v>
      </c>
      <c r="L194" s="15" t="e">
        <f>VLOOKUP('EVALUACIÓN 22'!#REF!,$A$5:$G$20,6,FALSE)</f>
        <v>#REF!</v>
      </c>
      <c r="M194" s="15" t="e">
        <f>VLOOKUP('EVALUACIÓN 22'!#REF!,$A$5:$G$20,7,FALSE)</f>
        <v>#REF!</v>
      </c>
    </row>
    <row r="195" spans="8:13" x14ac:dyDescent="0.25">
      <c r="H195" s="15" t="e">
        <f>VLOOKUP('EVALUACIÓN 22'!#REF!,$A$5:$G$20,2,FALSE)</f>
        <v>#REF!</v>
      </c>
      <c r="I195" s="15" t="e">
        <f>VLOOKUP('EVALUACIÓN 22'!#REF!,$A$5:$G$20,3,FALSE)</f>
        <v>#REF!</v>
      </c>
      <c r="J195" s="15" t="e">
        <f>VLOOKUP('EVALUACIÓN 22'!#REF!,$A$5:$G$20,4,FALSE)</f>
        <v>#REF!</v>
      </c>
      <c r="K195" s="15" t="e">
        <f>VLOOKUP('EVALUACIÓN 22'!#REF!,$A$5:$G$20,5,FALSE)</f>
        <v>#REF!</v>
      </c>
      <c r="L195" s="15" t="e">
        <f>VLOOKUP('EVALUACIÓN 22'!#REF!,$A$5:$G$20,6,FALSE)</f>
        <v>#REF!</v>
      </c>
      <c r="M195" s="15" t="e">
        <f>VLOOKUP('EVALUACIÓN 22'!#REF!,$A$5:$G$20,7,FALSE)</f>
        <v>#REF!</v>
      </c>
    </row>
    <row r="196" spans="8:13" x14ac:dyDescent="0.25">
      <c r="H196" s="15" t="e">
        <f>VLOOKUP('EVALUACIÓN 22'!#REF!,$A$5:$G$20,2,FALSE)</f>
        <v>#REF!</v>
      </c>
      <c r="I196" s="15" t="e">
        <f>VLOOKUP('EVALUACIÓN 22'!#REF!,$A$5:$G$20,3,FALSE)</f>
        <v>#REF!</v>
      </c>
      <c r="J196" s="15" t="e">
        <f>VLOOKUP('EVALUACIÓN 22'!#REF!,$A$5:$G$20,4,FALSE)</f>
        <v>#REF!</v>
      </c>
      <c r="K196" s="15" t="e">
        <f>VLOOKUP('EVALUACIÓN 22'!#REF!,$A$5:$G$20,5,FALSE)</f>
        <v>#REF!</v>
      </c>
      <c r="L196" s="15" t="e">
        <f>VLOOKUP('EVALUACIÓN 22'!#REF!,$A$5:$G$20,6,FALSE)</f>
        <v>#REF!</v>
      </c>
      <c r="M196" s="15" t="e">
        <f>VLOOKUP('EVALUACIÓN 22'!#REF!,$A$5:$G$20,7,FALSE)</f>
        <v>#REF!</v>
      </c>
    </row>
    <row r="197" spans="8:13" x14ac:dyDescent="0.25">
      <c r="H197" s="15" t="e">
        <f>VLOOKUP('EVALUACIÓN 22'!#REF!,$A$5:$G$20,2,FALSE)</f>
        <v>#REF!</v>
      </c>
      <c r="I197" s="15" t="e">
        <f>VLOOKUP('EVALUACIÓN 22'!#REF!,$A$5:$G$20,3,FALSE)</f>
        <v>#REF!</v>
      </c>
      <c r="J197" s="15" t="e">
        <f>VLOOKUP('EVALUACIÓN 22'!#REF!,$A$5:$G$20,4,FALSE)</f>
        <v>#REF!</v>
      </c>
      <c r="K197" s="15" t="e">
        <f>VLOOKUP('EVALUACIÓN 22'!#REF!,$A$5:$G$20,5,FALSE)</f>
        <v>#REF!</v>
      </c>
      <c r="L197" s="15" t="e">
        <f>VLOOKUP('EVALUACIÓN 22'!#REF!,$A$5:$G$20,6,FALSE)</f>
        <v>#REF!</v>
      </c>
      <c r="M197" s="15" t="e">
        <f>VLOOKUP('EVALUACIÓN 22'!#REF!,$A$5:$G$20,7,FALSE)</f>
        <v>#REF!</v>
      </c>
    </row>
    <row r="198" spans="8:13" x14ac:dyDescent="0.25">
      <c r="H198" s="15" t="e">
        <f>VLOOKUP('EVALUACIÓN 22'!#REF!,$A$5:$G$20,2,FALSE)</f>
        <v>#REF!</v>
      </c>
      <c r="I198" s="15" t="e">
        <f>VLOOKUP('EVALUACIÓN 22'!#REF!,$A$5:$G$20,3,FALSE)</f>
        <v>#REF!</v>
      </c>
      <c r="J198" s="15" t="e">
        <f>VLOOKUP('EVALUACIÓN 22'!#REF!,$A$5:$G$20,4,FALSE)</f>
        <v>#REF!</v>
      </c>
      <c r="K198" s="15" t="e">
        <f>VLOOKUP('EVALUACIÓN 22'!#REF!,$A$5:$G$20,5,FALSE)</f>
        <v>#REF!</v>
      </c>
      <c r="L198" s="15" t="e">
        <f>VLOOKUP('EVALUACIÓN 22'!#REF!,$A$5:$G$20,6,FALSE)</f>
        <v>#REF!</v>
      </c>
      <c r="M198" s="15" t="e">
        <f>VLOOKUP('EVALUACIÓN 22'!#REF!,$A$5:$G$20,7,FALSE)</f>
        <v>#REF!</v>
      </c>
    </row>
    <row r="199" spans="8:13" x14ac:dyDescent="0.25">
      <c r="H199" s="15" t="e">
        <f>VLOOKUP('EVALUACIÓN 22'!#REF!,$A$5:$G$20,2,FALSE)</f>
        <v>#REF!</v>
      </c>
      <c r="I199" s="15" t="e">
        <f>VLOOKUP('EVALUACIÓN 22'!#REF!,$A$5:$G$20,3,FALSE)</f>
        <v>#REF!</v>
      </c>
      <c r="J199" s="15" t="e">
        <f>VLOOKUP('EVALUACIÓN 22'!#REF!,$A$5:$G$20,4,FALSE)</f>
        <v>#REF!</v>
      </c>
      <c r="K199" s="15" t="e">
        <f>VLOOKUP('EVALUACIÓN 22'!#REF!,$A$5:$G$20,5,FALSE)</f>
        <v>#REF!</v>
      </c>
      <c r="L199" s="15" t="e">
        <f>VLOOKUP('EVALUACIÓN 22'!#REF!,$A$5:$G$20,6,FALSE)</f>
        <v>#REF!</v>
      </c>
      <c r="M199" s="15" t="e">
        <f>VLOOKUP('EVALUACIÓN 22'!#REF!,$A$5:$G$20,7,FALSE)</f>
        <v>#REF!</v>
      </c>
    </row>
    <row r="200" spans="8:13" x14ac:dyDescent="0.25">
      <c r="H200" s="15" t="e">
        <f>VLOOKUP('EVALUACIÓN 22'!#REF!,$A$5:$G$20,2,FALSE)</f>
        <v>#REF!</v>
      </c>
      <c r="I200" s="15" t="e">
        <f>VLOOKUP('EVALUACIÓN 22'!#REF!,$A$5:$G$20,3,FALSE)</f>
        <v>#REF!</v>
      </c>
      <c r="J200" s="15" t="e">
        <f>VLOOKUP('EVALUACIÓN 22'!#REF!,$A$5:$G$20,4,FALSE)</f>
        <v>#REF!</v>
      </c>
      <c r="K200" s="15" t="e">
        <f>VLOOKUP('EVALUACIÓN 22'!#REF!,$A$5:$G$20,5,FALSE)</f>
        <v>#REF!</v>
      </c>
      <c r="L200" s="15" t="e">
        <f>VLOOKUP('EVALUACIÓN 22'!#REF!,$A$5:$G$20,6,FALSE)</f>
        <v>#REF!</v>
      </c>
      <c r="M200" s="15" t="e">
        <f>VLOOKUP('EVALUACIÓN 22'!#REF!,$A$5:$G$20,7,FALSE)</f>
        <v>#REF!</v>
      </c>
    </row>
    <row r="201" spans="8:13" x14ac:dyDescent="0.25">
      <c r="H201" s="15" t="e">
        <f>VLOOKUP('EVALUACIÓN 22'!#REF!,$A$5:$G$20,2,FALSE)</f>
        <v>#REF!</v>
      </c>
      <c r="I201" s="15" t="e">
        <f>VLOOKUP('EVALUACIÓN 22'!#REF!,$A$5:$G$20,3,FALSE)</f>
        <v>#REF!</v>
      </c>
      <c r="J201" s="15" t="e">
        <f>VLOOKUP('EVALUACIÓN 22'!#REF!,$A$5:$G$20,4,FALSE)</f>
        <v>#REF!</v>
      </c>
      <c r="K201" s="15" t="e">
        <f>VLOOKUP('EVALUACIÓN 22'!#REF!,$A$5:$G$20,5,FALSE)</f>
        <v>#REF!</v>
      </c>
      <c r="L201" s="15" t="e">
        <f>VLOOKUP('EVALUACIÓN 22'!#REF!,$A$5:$G$20,6,FALSE)</f>
        <v>#REF!</v>
      </c>
      <c r="M201" s="15" t="e">
        <f>VLOOKUP('EVALUACIÓN 22'!#REF!,$A$5:$G$20,7,FALSE)</f>
        <v>#REF!</v>
      </c>
    </row>
    <row r="202" spans="8:13" x14ac:dyDescent="0.25">
      <c r="H202" s="15" t="e">
        <f>VLOOKUP('EVALUACIÓN 22'!#REF!,$A$5:$G$20,2,FALSE)</f>
        <v>#REF!</v>
      </c>
      <c r="I202" s="15" t="e">
        <f>VLOOKUP('EVALUACIÓN 22'!#REF!,$A$5:$G$20,3,FALSE)</f>
        <v>#REF!</v>
      </c>
      <c r="J202" s="15" t="e">
        <f>VLOOKUP('EVALUACIÓN 22'!#REF!,$A$5:$G$20,4,FALSE)</f>
        <v>#REF!</v>
      </c>
      <c r="K202" s="15" t="e">
        <f>VLOOKUP('EVALUACIÓN 22'!#REF!,$A$5:$G$20,5,FALSE)</f>
        <v>#REF!</v>
      </c>
      <c r="L202" s="15" t="e">
        <f>VLOOKUP('EVALUACIÓN 22'!#REF!,$A$5:$G$20,6,FALSE)</f>
        <v>#REF!</v>
      </c>
      <c r="M202" s="15" t="e">
        <f>VLOOKUP('EVALUACIÓN 22'!#REF!,$A$5:$G$20,7,FALSE)</f>
        <v>#REF!</v>
      </c>
    </row>
    <row r="203" spans="8:13" x14ac:dyDescent="0.25">
      <c r="H203" s="15" t="e">
        <f>VLOOKUP('EVALUACIÓN 22'!#REF!,$A$5:$G$20,2,FALSE)</f>
        <v>#REF!</v>
      </c>
      <c r="I203" s="15" t="e">
        <f>VLOOKUP('EVALUACIÓN 22'!#REF!,$A$5:$G$20,3,FALSE)</f>
        <v>#REF!</v>
      </c>
      <c r="J203" s="15" t="e">
        <f>VLOOKUP('EVALUACIÓN 22'!#REF!,$A$5:$G$20,4,FALSE)</f>
        <v>#REF!</v>
      </c>
      <c r="K203" s="15" t="e">
        <f>VLOOKUP('EVALUACIÓN 22'!#REF!,$A$5:$G$20,5,FALSE)</f>
        <v>#REF!</v>
      </c>
      <c r="L203" s="15" t="e">
        <f>VLOOKUP('EVALUACIÓN 22'!#REF!,$A$5:$G$20,6,FALSE)</f>
        <v>#REF!</v>
      </c>
      <c r="M203" s="15" t="e">
        <f>VLOOKUP('EVALUACIÓN 22'!#REF!,$A$5:$G$20,7,FALSE)</f>
        <v>#REF!</v>
      </c>
    </row>
    <row r="204" spans="8:13" x14ac:dyDescent="0.25">
      <c r="H204" s="15" t="e">
        <f>VLOOKUP('EVALUACIÓN 22'!#REF!,$A$5:$G$20,2,FALSE)</f>
        <v>#REF!</v>
      </c>
      <c r="I204" s="15" t="e">
        <f>VLOOKUP('EVALUACIÓN 22'!#REF!,$A$5:$G$20,3,FALSE)</f>
        <v>#REF!</v>
      </c>
      <c r="J204" s="15" t="e">
        <f>VLOOKUP('EVALUACIÓN 22'!#REF!,$A$5:$G$20,4,FALSE)</f>
        <v>#REF!</v>
      </c>
      <c r="K204" s="15" t="e">
        <f>VLOOKUP('EVALUACIÓN 22'!#REF!,$A$5:$G$20,5,FALSE)</f>
        <v>#REF!</v>
      </c>
      <c r="L204" s="15" t="e">
        <f>VLOOKUP('EVALUACIÓN 22'!#REF!,$A$5:$G$20,6,FALSE)</f>
        <v>#REF!</v>
      </c>
      <c r="M204" s="15" t="e">
        <f>VLOOKUP('EVALUACIÓN 22'!#REF!,$A$5:$G$20,7,FALSE)</f>
        <v>#REF!</v>
      </c>
    </row>
    <row r="205" spans="8:13" x14ac:dyDescent="0.25">
      <c r="H205" s="15" t="e">
        <f>VLOOKUP('EVALUACIÓN 22'!#REF!,$A$5:$G$20,2,FALSE)</f>
        <v>#REF!</v>
      </c>
      <c r="I205" s="15" t="e">
        <f>VLOOKUP('EVALUACIÓN 22'!#REF!,$A$5:$G$20,3,FALSE)</f>
        <v>#REF!</v>
      </c>
      <c r="J205" s="15" t="e">
        <f>VLOOKUP('EVALUACIÓN 22'!#REF!,$A$5:$G$20,4,FALSE)</f>
        <v>#REF!</v>
      </c>
      <c r="K205" s="15" t="e">
        <f>VLOOKUP('EVALUACIÓN 22'!#REF!,$A$5:$G$20,5,FALSE)</f>
        <v>#REF!</v>
      </c>
      <c r="L205" s="15" t="e">
        <f>VLOOKUP('EVALUACIÓN 22'!#REF!,$A$5:$G$20,6,FALSE)</f>
        <v>#REF!</v>
      </c>
      <c r="M205" s="15" t="e">
        <f>VLOOKUP('EVALUACIÓN 22'!#REF!,$A$5:$G$20,7,FALSE)</f>
        <v>#REF!</v>
      </c>
    </row>
    <row r="206" spans="8:13" x14ac:dyDescent="0.25">
      <c r="H206" s="15" t="e">
        <f>VLOOKUP('EVALUACIÓN 22'!#REF!,$A$5:$G$20,2,FALSE)</f>
        <v>#REF!</v>
      </c>
      <c r="I206" s="15" t="e">
        <f>VLOOKUP('EVALUACIÓN 22'!#REF!,$A$5:$G$20,3,FALSE)</f>
        <v>#REF!</v>
      </c>
      <c r="J206" s="15" t="e">
        <f>VLOOKUP('EVALUACIÓN 22'!#REF!,$A$5:$G$20,4,FALSE)</f>
        <v>#REF!</v>
      </c>
      <c r="K206" s="15" t="e">
        <f>VLOOKUP('EVALUACIÓN 22'!#REF!,$A$5:$G$20,5,FALSE)</f>
        <v>#REF!</v>
      </c>
      <c r="L206" s="15" t="e">
        <f>VLOOKUP('EVALUACIÓN 22'!#REF!,$A$5:$G$20,6,FALSE)</f>
        <v>#REF!</v>
      </c>
      <c r="M206" s="15" t="e">
        <f>VLOOKUP('EVALUACIÓN 22'!#REF!,$A$5:$G$20,7,FALSE)</f>
        <v>#REF!</v>
      </c>
    </row>
    <row r="207" spans="8:13" x14ac:dyDescent="0.25">
      <c r="H207" s="15" t="e">
        <f>VLOOKUP('EVALUACIÓN 22'!#REF!,$A$5:$G$20,2,FALSE)</f>
        <v>#REF!</v>
      </c>
      <c r="I207" s="15" t="e">
        <f>VLOOKUP('EVALUACIÓN 22'!#REF!,$A$5:$G$20,3,FALSE)</f>
        <v>#REF!</v>
      </c>
      <c r="J207" s="15" t="e">
        <f>VLOOKUP('EVALUACIÓN 22'!#REF!,$A$5:$G$20,4,FALSE)</f>
        <v>#REF!</v>
      </c>
      <c r="K207" s="15" t="e">
        <f>VLOOKUP('EVALUACIÓN 22'!#REF!,$A$5:$G$20,5,FALSE)</f>
        <v>#REF!</v>
      </c>
      <c r="L207" s="15" t="e">
        <f>VLOOKUP('EVALUACIÓN 22'!#REF!,$A$5:$G$20,6,FALSE)</f>
        <v>#REF!</v>
      </c>
      <c r="M207" s="15" t="e">
        <f>VLOOKUP('EVALUACIÓN 22'!#REF!,$A$5:$G$20,7,FALSE)</f>
        <v>#REF!</v>
      </c>
    </row>
    <row r="208" spans="8:13" x14ac:dyDescent="0.25">
      <c r="H208" s="15" t="e">
        <f>VLOOKUP('EVALUACIÓN 22'!#REF!,$A$5:$G$20,2,FALSE)</f>
        <v>#REF!</v>
      </c>
      <c r="I208" s="15" t="e">
        <f>VLOOKUP('EVALUACIÓN 22'!#REF!,$A$5:$G$20,3,FALSE)</f>
        <v>#REF!</v>
      </c>
      <c r="J208" s="15" t="e">
        <f>VLOOKUP('EVALUACIÓN 22'!#REF!,$A$5:$G$20,4,FALSE)</f>
        <v>#REF!</v>
      </c>
      <c r="K208" s="15" t="e">
        <f>VLOOKUP('EVALUACIÓN 22'!#REF!,$A$5:$G$20,5,FALSE)</f>
        <v>#REF!</v>
      </c>
      <c r="L208" s="15" t="e">
        <f>VLOOKUP('EVALUACIÓN 22'!#REF!,$A$5:$G$20,6,FALSE)</f>
        <v>#REF!</v>
      </c>
      <c r="M208" s="15" t="e">
        <f>VLOOKUP('EVALUACIÓN 22'!#REF!,$A$5:$G$20,7,FALSE)</f>
        <v>#REF!</v>
      </c>
    </row>
    <row r="209" spans="8:13" x14ac:dyDescent="0.25">
      <c r="H209" s="15" t="e">
        <f>VLOOKUP('EVALUACIÓN 22'!#REF!,$A$5:$G$20,2,FALSE)</f>
        <v>#REF!</v>
      </c>
      <c r="I209" s="15" t="e">
        <f>VLOOKUP('EVALUACIÓN 22'!#REF!,$A$5:$G$20,3,FALSE)</f>
        <v>#REF!</v>
      </c>
      <c r="J209" s="15" t="e">
        <f>VLOOKUP('EVALUACIÓN 22'!#REF!,$A$5:$G$20,4,FALSE)</f>
        <v>#REF!</v>
      </c>
      <c r="K209" s="15" t="e">
        <f>VLOOKUP('EVALUACIÓN 22'!#REF!,$A$5:$G$20,5,FALSE)</f>
        <v>#REF!</v>
      </c>
      <c r="L209" s="15" t="e">
        <f>VLOOKUP('EVALUACIÓN 22'!#REF!,$A$5:$G$20,6,FALSE)</f>
        <v>#REF!</v>
      </c>
      <c r="M209" s="15" t="e">
        <f>VLOOKUP('EVALUACIÓN 22'!#REF!,$A$5:$G$20,7,FALSE)</f>
        <v>#REF!</v>
      </c>
    </row>
    <row r="210" spans="8:13" x14ac:dyDescent="0.25">
      <c r="H210" s="15" t="e">
        <f>VLOOKUP('EVALUACIÓN 22'!#REF!,$A$5:$G$20,2,FALSE)</f>
        <v>#REF!</v>
      </c>
      <c r="I210" s="15" t="e">
        <f>VLOOKUP('EVALUACIÓN 22'!#REF!,$A$5:$G$20,3,FALSE)</f>
        <v>#REF!</v>
      </c>
      <c r="J210" s="15" t="e">
        <f>VLOOKUP('EVALUACIÓN 22'!#REF!,$A$5:$G$20,4,FALSE)</f>
        <v>#REF!</v>
      </c>
      <c r="K210" s="15" t="e">
        <f>VLOOKUP('EVALUACIÓN 22'!#REF!,$A$5:$G$20,5,FALSE)</f>
        <v>#REF!</v>
      </c>
      <c r="L210" s="15" t="e">
        <f>VLOOKUP('EVALUACIÓN 22'!#REF!,$A$5:$G$20,6,FALSE)</f>
        <v>#REF!</v>
      </c>
      <c r="M210" s="15" t="e">
        <f>VLOOKUP('EVALUACIÓN 22'!#REF!,$A$5:$G$20,7,FALSE)</f>
        <v>#REF!</v>
      </c>
    </row>
    <row r="211" spans="8:13" x14ac:dyDescent="0.25">
      <c r="H211" s="15" t="e">
        <f>VLOOKUP('EVALUACIÓN 22'!#REF!,$A$5:$G$20,2,FALSE)</f>
        <v>#REF!</v>
      </c>
      <c r="I211" s="15" t="e">
        <f>VLOOKUP('EVALUACIÓN 22'!#REF!,$A$5:$G$20,3,FALSE)</f>
        <v>#REF!</v>
      </c>
      <c r="J211" s="15" t="e">
        <f>VLOOKUP('EVALUACIÓN 22'!#REF!,$A$5:$G$20,4,FALSE)</f>
        <v>#REF!</v>
      </c>
      <c r="K211" s="15" t="e">
        <f>VLOOKUP('EVALUACIÓN 22'!#REF!,$A$5:$G$20,5,FALSE)</f>
        <v>#REF!</v>
      </c>
      <c r="L211" s="15" t="e">
        <f>VLOOKUP('EVALUACIÓN 22'!#REF!,$A$5:$G$20,6,FALSE)</f>
        <v>#REF!</v>
      </c>
      <c r="M211" s="15" t="e">
        <f>VLOOKUP('EVALUACIÓN 22'!#REF!,$A$5:$G$20,7,FALSE)</f>
        <v>#REF!</v>
      </c>
    </row>
    <row r="212" spans="8:13" x14ac:dyDescent="0.25">
      <c r="H212" s="15" t="e">
        <f>VLOOKUP('EVALUACIÓN 22'!#REF!,$A$5:$G$20,2,FALSE)</f>
        <v>#REF!</v>
      </c>
      <c r="I212" s="15" t="e">
        <f>VLOOKUP('EVALUACIÓN 22'!#REF!,$A$5:$G$20,3,FALSE)</f>
        <v>#REF!</v>
      </c>
      <c r="J212" s="15" t="e">
        <f>VLOOKUP('EVALUACIÓN 22'!#REF!,$A$5:$G$20,4,FALSE)</f>
        <v>#REF!</v>
      </c>
      <c r="K212" s="15" t="e">
        <f>VLOOKUP('EVALUACIÓN 22'!#REF!,$A$5:$G$20,5,FALSE)</f>
        <v>#REF!</v>
      </c>
      <c r="L212" s="15" t="e">
        <f>VLOOKUP('EVALUACIÓN 22'!#REF!,$A$5:$G$20,6,FALSE)</f>
        <v>#REF!</v>
      </c>
      <c r="M212" s="15" t="e">
        <f>VLOOKUP('EVALUACIÓN 22'!#REF!,$A$5:$G$20,7,FALSE)</f>
        <v>#REF!</v>
      </c>
    </row>
    <row r="213" spans="8:13" x14ac:dyDescent="0.25">
      <c r="H213" s="15" t="e">
        <f>VLOOKUP('EVALUACIÓN 22'!#REF!,$A$5:$G$20,2,FALSE)</f>
        <v>#REF!</v>
      </c>
      <c r="I213" s="15" t="e">
        <f>VLOOKUP('EVALUACIÓN 22'!#REF!,$A$5:$G$20,3,FALSE)</f>
        <v>#REF!</v>
      </c>
      <c r="J213" s="15" t="e">
        <f>VLOOKUP('EVALUACIÓN 22'!#REF!,$A$5:$G$20,4,FALSE)</f>
        <v>#REF!</v>
      </c>
      <c r="K213" s="15" t="e">
        <f>VLOOKUP('EVALUACIÓN 22'!#REF!,$A$5:$G$20,5,FALSE)</f>
        <v>#REF!</v>
      </c>
      <c r="L213" s="15" t="e">
        <f>VLOOKUP('EVALUACIÓN 22'!#REF!,$A$5:$G$20,6,FALSE)</f>
        <v>#REF!</v>
      </c>
      <c r="M213" s="15" t="e">
        <f>VLOOKUP('EVALUACIÓN 22'!#REF!,$A$5:$G$20,7,FALSE)</f>
        <v>#REF!</v>
      </c>
    </row>
    <row r="214" spans="8:13" x14ac:dyDescent="0.25">
      <c r="H214" s="15" t="e">
        <f>VLOOKUP('EVALUACIÓN 22'!#REF!,$A$5:$G$20,2,FALSE)</f>
        <v>#REF!</v>
      </c>
      <c r="I214" s="15" t="e">
        <f>VLOOKUP('EVALUACIÓN 22'!#REF!,$A$5:$G$20,3,FALSE)</f>
        <v>#REF!</v>
      </c>
      <c r="J214" s="15" t="e">
        <f>VLOOKUP('EVALUACIÓN 22'!#REF!,$A$5:$G$20,4,FALSE)</f>
        <v>#REF!</v>
      </c>
      <c r="K214" s="15" t="e">
        <f>VLOOKUP('EVALUACIÓN 22'!#REF!,$A$5:$G$20,5,FALSE)</f>
        <v>#REF!</v>
      </c>
      <c r="L214" s="15" t="e">
        <f>VLOOKUP('EVALUACIÓN 22'!#REF!,$A$5:$G$20,6,FALSE)</f>
        <v>#REF!</v>
      </c>
      <c r="M214" s="15" t="e">
        <f>VLOOKUP('EVALUACIÓN 22'!#REF!,$A$5:$G$20,7,FALSE)</f>
        <v>#REF!</v>
      </c>
    </row>
    <row r="215" spans="8:13" x14ac:dyDescent="0.25">
      <c r="H215" s="15" t="e">
        <f>VLOOKUP('EVALUACIÓN 22'!#REF!,$A$5:$G$20,2,FALSE)</f>
        <v>#REF!</v>
      </c>
      <c r="I215" s="15" t="e">
        <f>VLOOKUP('EVALUACIÓN 22'!#REF!,$A$5:$G$20,3,FALSE)</f>
        <v>#REF!</v>
      </c>
      <c r="J215" s="15" t="e">
        <f>VLOOKUP('EVALUACIÓN 22'!#REF!,$A$5:$G$20,4,FALSE)</f>
        <v>#REF!</v>
      </c>
      <c r="K215" s="15" t="e">
        <f>VLOOKUP('EVALUACIÓN 22'!#REF!,$A$5:$G$20,5,FALSE)</f>
        <v>#REF!</v>
      </c>
      <c r="L215" s="15" t="e">
        <f>VLOOKUP('EVALUACIÓN 22'!#REF!,$A$5:$G$20,6,FALSE)</f>
        <v>#REF!</v>
      </c>
      <c r="M215" s="15" t="e">
        <f>VLOOKUP('EVALUACIÓN 22'!#REF!,$A$5:$G$20,7,FALSE)</f>
        <v>#REF!</v>
      </c>
    </row>
    <row r="216" spans="8:13" x14ac:dyDescent="0.25">
      <c r="H216" s="15" t="e">
        <f>VLOOKUP('EVALUACIÓN 22'!#REF!,$A$5:$G$20,2,FALSE)</f>
        <v>#REF!</v>
      </c>
      <c r="I216" s="15" t="e">
        <f>VLOOKUP('EVALUACIÓN 22'!#REF!,$A$5:$G$20,3,FALSE)</f>
        <v>#REF!</v>
      </c>
      <c r="J216" s="15" t="e">
        <f>VLOOKUP('EVALUACIÓN 22'!#REF!,$A$5:$G$20,4,FALSE)</f>
        <v>#REF!</v>
      </c>
      <c r="K216" s="15" t="e">
        <f>VLOOKUP('EVALUACIÓN 22'!#REF!,$A$5:$G$20,5,FALSE)</f>
        <v>#REF!</v>
      </c>
      <c r="L216" s="15" t="e">
        <f>VLOOKUP('EVALUACIÓN 22'!#REF!,$A$5:$G$20,6,FALSE)</f>
        <v>#REF!</v>
      </c>
      <c r="M216" s="15" t="e">
        <f>VLOOKUP('EVALUACIÓN 22'!#REF!,$A$5:$G$20,7,FALSE)</f>
        <v>#REF!</v>
      </c>
    </row>
    <row r="217" spans="8:13" x14ac:dyDescent="0.25">
      <c r="H217" s="15" t="e">
        <f>VLOOKUP('EVALUACIÓN 22'!#REF!,$A$5:$G$20,2,FALSE)</f>
        <v>#REF!</v>
      </c>
      <c r="I217" s="15" t="e">
        <f>VLOOKUP('EVALUACIÓN 22'!#REF!,$A$5:$G$20,3,FALSE)</f>
        <v>#REF!</v>
      </c>
      <c r="J217" s="15" t="e">
        <f>VLOOKUP('EVALUACIÓN 22'!#REF!,$A$5:$G$20,4,FALSE)</f>
        <v>#REF!</v>
      </c>
      <c r="K217" s="15" t="e">
        <f>VLOOKUP('EVALUACIÓN 22'!#REF!,$A$5:$G$20,5,FALSE)</f>
        <v>#REF!</v>
      </c>
      <c r="L217" s="15" t="e">
        <f>VLOOKUP('EVALUACIÓN 22'!#REF!,$A$5:$G$20,6,FALSE)</f>
        <v>#REF!</v>
      </c>
      <c r="M217" s="15" t="e">
        <f>VLOOKUP('EVALUACIÓN 22'!#REF!,$A$5:$G$20,7,FALSE)</f>
        <v>#REF!</v>
      </c>
    </row>
    <row r="218" spans="8:13" x14ac:dyDescent="0.25">
      <c r="H218" s="15" t="e">
        <f>VLOOKUP('EVALUACIÓN 22'!#REF!,$A$5:$G$20,2,FALSE)</f>
        <v>#REF!</v>
      </c>
      <c r="I218" s="15" t="e">
        <f>VLOOKUP('EVALUACIÓN 22'!#REF!,$A$5:$G$20,3,FALSE)</f>
        <v>#REF!</v>
      </c>
      <c r="J218" s="15" t="e">
        <f>VLOOKUP('EVALUACIÓN 22'!#REF!,$A$5:$G$20,4,FALSE)</f>
        <v>#REF!</v>
      </c>
      <c r="K218" s="15" t="e">
        <f>VLOOKUP('EVALUACIÓN 22'!#REF!,$A$5:$G$20,5,FALSE)</f>
        <v>#REF!</v>
      </c>
      <c r="L218" s="15" t="e">
        <f>VLOOKUP('EVALUACIÓN 22'!#REF!,$A$5:$G$20,6,FALSE)</f>
        <v>#REF!</v>
      </c>
      <c r="M218" s="15" t="e">
        <f>VLOOKUP('EVALUACIÓN 22'!#REF!,$A$5:$G$20,7,FALSE)</f>
        <v>#REF!</v>
      </c>
    </row>
    <row r="219" spans="8:13" x14ac:dyDescent="0.25">
      <c r="H219" s="15" t="e">
        <f>VLOOKUP('EVALUACIÓN 22'!#REF!,$A$5:$G$20,2,FALSE)</f>
        <v>#REF!</v>
      </c>
      <c r="I219" s="15" t="e">
        <f>VLOOKUP('EVALUACIÓN 22'!#REF!,$A$5:$G$20,3,FALSE)</f>
        <v>#REF!</v>
      </c>
      <c r="J219" s="15" t="e">
        <f>VLOOKUP('EVALUACIÓN 22'!#REF!,$A$5:$G$20,4,FALSE)</f>
        <v>#REF!</v>
      </c>
      <c r="K219" s="15" t="e">
        <f>VLOOKUP('EVALUACIÓN 22'!#REF!,$A$5:$G$20,5,FALSE)</f>
        <v>#REF!</v>
      </c>
      <c r="L219" s="15" t="e">
        <f>VLOOKUP('EVALUACIÓN 22'!#REF!,$A$5:$G$20,6,FALSE)</f>
        <v>#REF!</v>
      </c>
      <c r="M219" s="15" t="e">
        <f>VLOOKUP('EVALUACIÓN 22'!#REF!,$A$5:$G$20,7,FALSE)</f>
        <v>#REF!</v>
      </c>
    </row>
    <row r="220" spans="8:13" x14ac:dyDescent="0.25">
      <c r="H220" s="15" t="e">
        <f>VLOOKUP('EVALUACIÓN 22'!#REF!,$A$5:$G$20,2,FALSE)</f>
        <v>#REF!</v>
      </c>
      <c r="I220" s="15" t="e">
        <f>VLOOKUP('EVALUACIÓN 22'!#REF!,$A$5:$G$20,3,FALSE)</f>
        <v>#REF!</v>
      </c>
      <c r="J220" s="15" t="e">
        <f>VLOOKUP('EVALUACIÓN 22'!#REF!,$A$5:$G$20,4,FALSE)</f>
        <v>#REF!</v>
      </c>
      <c r="K220" s="15" t="e">
        <f>VLOOKUP('EVALUACIÓN 22'!#REF!,$A$5:$G$20,5,FALSE)</f>
        <v>#REF!</v>
      </c>
      <c r="L220" s="15" t="e">
        <f>VLOOKUP('EVALUACIÓN 22'!#REF!,$A$5:$G$20,6,FALSE)</f>
        <v>#REF!</v>
      </c>
      <c r="M220" s="15" t="e">
        <f>VLOOKUP('EVALUACIÓN 22'!#REF!,$A$5:$G$20,7,FALSE)</f>
        <v>#REF!</v>
      </c>
    </row>
    <row r="221" spans="8:13" x14ac:dyDescent="0.25">
      <c r="H221" s="15" t="e">
        <f>VLOOKUP('EVALUACIÓN 22'!#REF!,$A$5:$G$20,2,FALSE)</f>
        <v>#REF!</v>
      </c>
      <c r="I221" s="15" t="e">
        <f>VLOOKUP('EVALUACIÓN 22'!#REF!,$A$5:$G$20,3,FALSE)</f>
        <v>#REF!</v>
      </c>
      <c r="J221" s="15" t="e">
        <f>VLOOKUP('EVALUACIÓN 22'!#REF!,$A$5:$G$20,4,FALSE)</f>
        <v>#REF!</v>
      </c>
      <c r="K221" s="15" t="e">
        <f>VLOOKUP('EVALUACIÓN 22'!#REF!,$A$5:$G$20,5,FALSE)</f>
        <v>#REF!</v>
      </c>
      <c r="L221" s="15" t="e">
        <f>VLOOKUP('EVALUACIÓN 22'!#REF!,$A$5:$G$20,6,FALSE)</f>
        <v>#REF!</v>
      </c>
      <c r="M221" s="15" t="e">
        <f>VLOOKUP('EVALUACIÓN 22'!#REF!,$A$5:$G$20,7,FALSE)</f>
        <v>#REF!</v>
      </c>
    </row>
    <row r="222" spans="8:13" x14ac:dyDescent="0.25">
      <c r="H222" s="15" t="e">
        <f>VLOOKUP('EVALUACIÓN 22'!#REF!,$A$5:$G$20,2,FALSE)</f>
        <v>#REF!</v>
      </c>
      <c r="I222" s="15" t="e">
        <f>VLOOKUP('EVALUACIÓN 22'!#REF!,$A$5:$G$20,3,FALSE)</f>
        <v>#REF!</v>
      </c>
      <c r="J222" s="15" t="e">
        <f>VLOOKUP('EVALUACIÓN 22'!#REF!,$A$5:$G$20,4,FALSE)</f>
        <v>#REF!</v>
      </c>
      <c r="K222" s="15" t="e">
        <f>VLOOKUP('EVALUACIÓN 22'!#REF!,$A$5:$G$20,5,FALSE)</f>
        <v>#REF!</v>
      </c>
      <c r="L222" s="15" t="e">
        <f>VLOOKUP('EVALUACIÓN 22'!#REF!,$A$5:$G$20,6,FALSE)</f>
        <v>#REF!</v>
      </c>
      <c r="M222" s="15" t="e">
        <f>VLOOKUP('EVALUACIÓN 22'!#REF!,$A$5:$G$20,7,FALSE)</f>
        <v>#REF!</v>
      </c>
    </row>
    <row r="223" spans="8:13" x14ac:dyDescent="0.25">
      <c r="H223" s="15" t="e">
        <f>VLOOKUP('EVALUACIÓN 22'!#REF!,$A$5:$G$20,2,FALSE)</f>
        <v>#REF!</v>
      </c>
      <c r="I223" s="15" t="e">
        <f>VLOOKUP('EVALUACIÓN 22'!#REF!,$A$5:$G$20,3,FALSE)</f>
        <v>#REF!</v>
      </c>
      <c r="J223" s="15" t="e">
        <f>VLOOKUP('EVALUACIÓN 22'!#REF!,$A$5:$G$20,4,FALSE)</f>
        <v>#REF!</v>
      </c>
      <c r="K223" s="15" t="e">
        <f>VLOOKUP('EVALUACIÓN 22'!#REF!,$A$5:$G$20,5,FALSE)</f>
        <v>#REF!</v>
      </c>
      <c r="L223" s="15" t="e">
        <f>VLOOKUP('EVALUACIÓN 22'!#REF!,$A$5:$G$20,6,FALSE)</f>
        <v>#REF!</v>
      </c>
      <c r="M223" s="15" t="e">
        <f>VLOOKUP('EVALUACIÓN 22'!#REF!,$A$5:$G$20,7,FALSE)</f>
        <v>#REF!</v>
      </c>
    </row>
    <row r="224" spans="8:13" x14ac:dyDescent="0.25">
      <c r="H224" s="15" t="e">
        <f>VLOOKUP('EVALUACIÓN 22'!#REF!,$A$5:$G$20,2,FALSE)</f>
        <v>#REF!</v>
      </c>
      <c r="I224" s="15" t="e">
        <f>VLOOKUP('EVALUACIÓN 22'!#REF!,$A$5:$G$20,3,FALSE)</f>
        <v>#REF!</v>
      </c>
      <c r="J224" s="15" t="e">
        <f>VLOOKUP('EVALUACIÓN 22'!#REF!,$A$5:$G$20,4,FALSE)</f>
        <v>#REF!</v>
      </c>
      <c r="K224" s="15" t="e">
        <f>VLOOKUP('EVALUACIÓN 22'!#REF!,$A$5:$G$20,5,FALSE)</f>
        <v>#REF!</v>
      </c>
      <c r="L224" s="15" t="e">
        <f>VLOOKUP('EVALUACIÓN 22'!#REF!,$A$5:$G$20,6,FALSE)</f>
        <v>#REF!</v>
      </c>
      <c r="M224" s="15" t="e">
        <f>VLOOKUP('EVALUACIÓN 22'!#REF!,$A$5:$G$20,7,FALSE)</f>
        <v>#REF!</v>
      </c>
    </row>
    <row r="225" spans="8:13" x14ac:dyDescent="0.25">
      <c r="H225" s="15" t="e">
        <f>VLOOKUP('EVALUACIÓN 22'!#REF!,$A$5:$G$20,2,FALSE)</f>
        <v>#REF!</v>
      </c>
      <c r="I225" s="15" t="e">
        <f>VLOOKUP('EVALUACIÓN 22'!#REF!,$A$5:$G$20,3,FALSE)</f>
        <v>#REF!</v>
      </c>
      <c r="J225" s="15" t="e">
        <f>VLOOKUP('EVALUACIÓN 22'!#REF!,$A$5:$G$20,4,FALSE)</f>
        <v>#REF!</v>
      </c>
      <c r="K225" s="15" t="e">
        <f>VLOOKUP('EVALUACIÓN 22'!#REF!,$A$5:$G$20,5,FALSE)</f>
        <v>#REF!</v>
      </c>
      <c r="L225" s="15" t="e">
        <f>VLOOKUP('EVALUACIÓN 22'!#REF!,$A$5:$G$20,6,FALSE)</f>
        <v>#REF!</v>
      </c>
      <c r="M225" s="15" t="e">
        <f>VLOOKUP('EVALUACIÓN 22'!#REF!,$A$5:$G$20,7,FALSE)</f>
        <v>#REF!</v>
      </c>
    </row>
    <row r="226" spans="8:13" x14ac:dyDescent="0.25">
      <c r="H226" s="15" t="e">
        <f>VLOOKUP('EVALUACIÓN 22'!#REF!,$A$5:$G$20,2,FALSE)</f>
        <v>#REF!</v>
      </c>
      <c r="I226" s="15" t="e">
        <f>VLOOKUP('EVALUACIÓN 22'!#REF!,$A$5:$G$20,3,FALSE)</f>
        <v>#REF!</v>
      </c>
      <c r="J226" s="15" t="e">
        <f>VLOOKUP('EVALUACIÓN 22'!#REF!,$A$5:$G$20,4,FALSE)</f>
        <v>#REF!</v>
      </c>
      <c r="K226" s="15" t="e">
        <f>VLOOKUP('EVALUACIÓN 22'!#REF!,$A$5:$G$20,5,FALSE)</f>
        <v>#REF!</v>
      </c>
      <c r="L226" s="15" t="e">
        <f>VLOOKUP('EVALUACIÓN 22'!#REF!,$A$5:$G$20,6,FALSE)</f>
        <v>#REF!</v>
      </c>
      <c r="M226" s="15" t="e">
        <f>VLOOKUP('EVALUACIÓN 22'!#REF!,$A$5:$G$20,7,FALSE)</f>
        <v>#REF!</v>
      </c>
    </row>
    <row r="227" spans="8:13" x14ac:dyDescent="0.25">
      <c r="H227" s="15" t="e">
        <f>VLOOKUP('EVALUACIÓN 22'!#REF!,$A$5:$G$20,2,FALSE)</f>
        <v>#REF!</v>
      </c>
      <c r="I227" s="15" t="e">
        <f>VLOOKUP('EVALUACIÓN 22'!#REF!,$A$5:$G$20,3,FALSE)</f>
        <v>#REF!</v>
      </c>
      <c r="J227" s="15" t="e">
        <f>VLOOKUP('EVALUACIÓN 22'!#REF!,$A$5:$G$20,4,FALSE)</f>
        <v>#REF!</v>
      </c>
      <c r="K227" s="15" t="e">
        <f>VLOOKUP('EVALUACIÓN 22'!#REF!,$A$5:$G$20,5,FALSE)</f>
        <v>#REF!</v>
      </c>
      <c r="L227" s="15" t="e">
        <f>VLOOKUP('EVALUACIÓN 22'!#REF!,$A$5:$G$20,6,FALSE)</f>
        <v>#REF!</v>
      </c>
      <c r="M227" s="15" t="e">
        <f>VLOOKUP('EVALUACIÓN 22'!#REF!,$A$5:$G$20,7,FALSE)</f>
        <v>#REF!</v>
      </c>
    </row>
    <row r="228" spans="8:13" x14ac:dyDescent="0.25">
      <c r="H228" s="15" t="e">
        <f>VLOOKUP('EVALUACIÓN 22'!#REF!,$A$5:$G$20,2,FALSE)</f>
        <v>#REF!</v>
      </c>
      <c r="I228" s="15" t="e">
        <f>VLOOKUP('EVALUACIÓN 22'!#REF!,$A$5:$G$20,3,FALSE)</f>
        <v>#REF!</v>
      </c>
      <c r="J228" s="15" t="e">
        <f>VLOOKUP('EVALUACIÓN 22'!#REF!,$A$5:$G$20,4,FALSE)</f>
        <v>#REF!</v>
      </c>
      <c r="K228" s="15" t="e">
        <f>VLOOKUP('EVALUACIÓN 22'!#REF!,$A$5:$G$20,5,FALSE)</f>
        <v>#REF!</v>
      </c>
      <c r="L228" s="15" t="e">
        <f>VLOOKUP('EVALUACIÓN 22'!#REF!,$A$5:$G$20,6,FALSE)</f>
        <v>#REF!</v>
      </c>
      <c r="M228" s="15" t="e">
        <f>VLOOKUP('EVALUACIÓN 22'!#REF!,$A$5:$G$20,7,FALSE)</f>
        <v>#REF!</v>
      </c>
    </row>
    <row r="229" spans="8:13" x14ac:dyDescent="0.25">
      <c r="H229" s="15" t="e">
        <f>VLOOKUP('EVALUACIÓN 22'!#REF!,$A$5:$G$20,2,FALSE)</f>
        <v>#REF!</v>
      </c>
      <c r="I229" s="15" t="e">
        <f>VLOOKUP('EVALUACIÓN 22'!#REF!,$A$5:$G$20,3,FALSE)</f>
        <v>#REF!</v>
      </c>
      <c r="J229" s="15" t="e">
        <f>VLOOKUP('EVALUACIÓN 22'!#REF!,$A$5:$G$20,4,FALSE)</f>
        <v>#REF!</v>
      </c>
      <c r="K229" s="15" t="e">
        <f>VLOOKUP('EVALUACIÓN 22'!#REF!,$A$5:$G$20,5,FALSE)</f>
        <v>#REF!</v>
      </c>
      <c r="L229" s="15" t="e">
        <f>VLOOKUP('EVALUACIÓN 22'!#REF!,$A$5:$G$20,6,FALSE)</f>
        <v>#REF!</v>
      </c>
      <c r="M229" s="15" t="e">
        <f>VLOOKUP('EVALUACIÓN 22'!#REF!,$A$5:$G$20,7,FALSE)</f>
        <v>#REF!</v>
      </c>
    </row>
    <row r="230" spans="8:13" x14ac:dyDescent="0.25">
      <c r="H230" s="15" t="e">
        <f>VLOOKUP('EVALUACIÓN 22'!#REF!,$A$5:$G$20,2,FALSE)</f>
        <v>#REF!</v>
      </c>
      <c r="I230" s="15" t="e">
        <f>VLOOKUP('EVALUACIÓN 22'!#REF!,$A$5:$G$20,3,FALSE)</f>
        <v>#REF!</v>
      </c>
      <c r="J230" s="15" t="e">
        <f>VLOOKUP('EVALUACIÓN 22'!#REF!,$A$5:$G$20,4,FALSE)</f>
        <v>#REF!</v>
      </c>
      <c r="K230" s="15" t="e">
        <f>VLOOKUP('EVALUACIÓN 22'!#REF!,$A$5:$G$20,5,FALSE)</f>
        <v>#REF!</v>
      </c>
      <c r="L230" s="15" t="e">
        <f>VLOOKUP('EVALUACIÓN 22'!#REF!,$A$5:$G$20,6,FALSE)</f>
        <v>#REF!</v>
      </c>
      <c r="M230" s="15" t="e">
        <f>VLOOKUP('EVALUACIÓN 22'!#REF!,$A$5:$G$20,7,FALSE)</f>
        <v>#REF!</v>
      </c>
    </row>
    <row r="231" spans="8:13" x14ac:dyDescent="0.25">
      <c r="H231" s="15" t="e">
        <f>VLOOKUP('EVALUACIÓN 22'!#REF!,$A$5:$G$20,2,FALSE)</f>
        <v>#REF!</v>
      </c>
      <c r="I231" s="15" t="e">
        <f>VLOOKUP('EVALUACIÓN 22'!#REF!,$A$5:$G$20,3,FALSE)</f>
        <v>#REF!</v>
      </c>
      <c r="J231" s="15" t="e">
        <f>VLOOKUP('EVALUACIÓN 22'!#REF!,$A$5:$G$20,4,FALSE)</f>
        <v>#REF!</v>
      </c>
      <c r="K231" s="15" t="e">
        <f>VLOOKUP('EVALUACIÓN 22'!#REF!,$A$5:$G$20,5,FALSE)</f>
        <v>#REF!</v>
      </c>
      <c r="L231" s="15" t="e">
        <f>VLOOKUP('EVALUACIÓN 22'!#REF!,$A$5:$G$20,6,FALSE)</f>
        <v>#REF!</v>
      </c>
      <c r="M231" s="15" t="e">
        <f>VLOOKUP('EVALUACIÓN 22'!#REF!,$A$5:$G$20,7,FALSE)</f>
        <v>#REF!</v>
      </c>
    </row>
    <row r="232" spans="8:13" x14ac:dyDescent="0.25">
      <c r="H232" s="15" t="e">
        <f>VLOOKUP('EVALUACIÓN 22'!#REF!,$A$5:$G$20,2,FALSE)</f>
        <v>#REF!</v>
      </c>
      <c r="I232" s="15" t="e">
        <f>VLOOKUP('EVALUACIÓN 22'!#REF!,$A$5:$G$20,3,FALSE)</f>
        <v>#REF!</v>
      </c>
      <c r="J232" s="15" t="e">
        <f>VLOOKUP('EVALUACIÓN 22'!#REF!,$A$5:$G$20,4,FALSE)</f>
        <v>#REF!</v>
      </c>
      <c r="K232" s="15" t="e">
        <f>VLOOKUP('EVALUACIÓN 22'!#REF!,$A$5:$G$20,5,FALSE)</f>
        <v>#REF!</v>
      </c>
      <c r="L232" s="15" t="e">
        <f>VLOOKUP('EVALUACIÓN 22'!#REF!,$A$5:$G$20,6,FALSE)</f>
        <v>#REF!</v>
      </c>
      <c r="M232" s="15" t="e">
        <f>VLOOKUP('EVALUACIÓN 22'!#REF!,$A$5:$G$20,7,FALSE)</f>
        <v>#REF!</v>
      </c>
    </row>
    <row r="233" spans="8:13" x14ac:dyDescent="0.25">
      <c r="H233" s="15" t="e">
        <f>VLOOKUP('EVALUACIÓN 22'!#REF!,$A$5:$G$20,2,FALSE)</f>
        <v>#REF!</v>
      </c>
      <c r="I233" s="15" t="e">
        <f>VLOOKUP('EVALUACIÓN 22'!#REF!,$A$5:$G$20,3,FALSE)</f>
        <v>#REF!</v>
      </c>
      <c r="J233" s="15" t="e">
        <f>VLOOKUP('EVALUACIÓN 22'!#REF!,$A$5:$G$20,4,FALSE)</f>
        <v>#REF!</v>
      </c>
      <c r="K233" s="15" t="e">
        <f>VLOOKUP('EVALUACIÓN 22'!#REF!,$A$5:$G$20,5,FALSE)</f>
        <v>#REF!</v>
      </c>
      <c r="L233" s="15" t="e">
        <f>VLOOKUP('EVALUACIÓN 22'!#REF!,$A$5:$G$20,6,FALSE)</f>
        <v>#REF!</v>
      </c>
      <c r="M233" s="15" t="e">
        <f>VLOOKUP('EVALUACIÓN 22'!#REF!,$A$5:$G$20,7,FALSE)</f>
        <v>#REF!</v>
      </c>
    </row>
    <row r="234" spans="8:13" x14ac:dyDescent="0.25">
      <c r="H234" s="15" t="e">
        <f>VLOOKUP('EVALUACIÓN 22'!#REF!,$A$5:$G$20,2,FALSE)</f>
        <v>#REF!</v>
      </c>
      <c r="I234" s="15" t="e">
        <f>VLOOKUP('EVALUACIÓN 22'!#REF!,$A$5:$G$20,3,FALSE)</f>
        <v>#REF!</v>
      </c>
      <c r="J234" s="15" t="e">
        <f>VLOOKUP('EVALUACIÓN 22'!#REF!,$A$5:$G$20,4,FALSE)</f>
        <v>#REF!</v>
      </c>
      <c r="K234" s="15" t="e">
        <f>VLOOKUP('EVALUACIÓN 22'!#REF!,$A$5:$G$20,5,FALSE)</f>
        <v>#REF!</v>
      </c>
      <c r="L234" s="15" t="e">
        <f>VLOOKUP('EVALUACIÓN 22'!#REF!,$A$5:$G$20,6,FALSE)</f>
        <v>#REF!</v>
      </c>
      <c r="M234" s="15" t="e">
        <f>VLOOKUP('EVALUACIÓN 22'!#REF!,$A$5:$G$20,7,FALSE)</f>
        <v>#REF!</v>
      </c>
    </row>
    <row r="235" spans="8:13" x14ac:dyDescent="0.25">
      <c r="H235" s="15" t="e">
        <f>VLOOKUP('EVALUACIÓN 22'!#REF!,$A$5:$G$20,2,FALSE)</f>
        <v>#REF!</v>
      </c>
      <c r="I235" s="15" t="e">
        <f>VLOOKUP('EVALUACIÓN 22'!#REF!,$A$5:$G$20,3,FALSE)</f>
        <v>#REF!</v>
      </c>
      <c r="J235" s="15" t="e">
        <f>VLOOKUP('EVALUACIÓN 22'!#REF!,$A$5:$G$20,4,FALSE)</f>
        <v>#REF!</v>
      </c>
      <c r="K235" s="15" t="e">
        <f>VLOOKUP('EVALUACIÓN 22'!#REF!,$A$5:$G$20,5,FALSE)</f>
        <v>#REF!</v>
      </c>
      <c r="L235" s="15" t="e">
        <f>VLOOKUP('EVALUACIÓN 22'!#REF!,$A$5:$G$20,6,FALSE)</f>
        <v>#REF!</v>
      </c>
      <c r="M235" s="15" t="e">
        <f>VLOOKUP('EVALUACIÓN 22'!#REF!,$A$5:$G$20,7,FALSE)</f>
        <v>#REF!</v>
      </c>
    </row>
    <row r="236" spans="8:13" x14ac:dyDescent="0.25">
      <c r="H236" s="15" t="e">
        <f>VLOOKUP('EVALUACIÓN 22'!#REF!,$A$5:$G$20,2,FALSE)</f>
        <v>#REF!</v>
      </c>
      <c r="I236" s="15" t="e">
        <f>VLOOKUP('EVALUACIÓN 22'!#REF!,$A$5:$G$20,3,FALSE)</f>
        <v>#REF!</v>
      </c>
      <c r="J236" s="15" t="e">
        <f>VLOOKUP('EVALUACIÓN 22'!#REF!,$A$5:$G$20,4,FALSE)</f>
        <v>#REF!</v>
      </c>
      <c r="K236" s="15" t="e">
        <f>VLOOKUP('EVALUACIÓN 22'!#REF!,$A$5:$G$20,5,FALSE)</f>
        <v>#REF!</v>
      </c>
      <c r="L236" s="15" t="e">
        <f>VLOOKUP('EVALUACIÓN 22'!#REF!,$A$5:$G$20,6,FALSE)</f>
        <v>#REF!</v>
      </c>
      <c r="M236" s="15" t="e">
        <f>VLOOKUP('EVALUACIÓN 22'!#REF!,$A$5:$G$20,7,FALSE)</f>
        <v>#REF!</v>
      </c>
    </row>
    <row r="237" spans="8:13" x14ac:dyDescent="0.25">
      <c r="H237" s="15" t="e">
        <f>VLOOKUP('EVALUACIÓN 22'!#REF!,$A$5:$G$20,2,FALSE)</f>
        <v>#REF!</v>
      </c>
      <c r="I237" s="15" t="e">
        <f>VLOOKUP('EVALUACIÓN 22'!#REF!,$A$5:$G$20,3,FALSE)</f>
        <v>#REF!</v>
      </c>
      <c r="J237" s="15" t="e">
        <f>VLOOKUP('EVALUACIÓN 22'!#REF!,$A$5:$G$20,4,FALSE)</f>
        <v>#REF!</v>
      </c>
      <c r="K237" s="15" t="e">
        <f>VLOOKUP('EVALUACIÓN 22'!#REF!,$A$5:$G$20,5,FALSE)</f>
        <v>#REF!</v>
      </c>
      <c r="L237" s="15" t="e">
        <f>VLOOKUP('EVALUACIÓN 22'!#REF!,$A$5:$G$20,6,FALSE)</f>
        <v>#REF!</v>
      </c>
      <c r="M237" s="15" t="e">
        <f>VLOOKUP('EVALUACIÓN 22'!#REF!,$A$5:$G$20,7,FALSE)</f>
        <v>#REF!</v>
      </c>
    </row>
    <row r="238" spans="8:13" x14ac:dyDescent="0.25">
      <c r="H238" s="15" t="e">
        <f>VLOOKUP('EVALUACIÓN 22'!#REF!,$A$5:$G$20,2,FALSE)</f>
        <v>#REF!</v>
      </c>
      <c r="I238" s="15" t="e">
        <f>VLOOKUP('EVALUACIÓN 22'!#REF!,$A$5:$G$20,3,FALSE)</f>
        <v>#REF!</v>
      </c>
      <c r="J238" s="15" t="e">
        <f>VLOOKUP('EVALUACIÓN 22'!#REF!,$A$5:$G$20,4,FALSE)</f>
        <v>#REF!</v>
      </c>
      <c r="K238" s="15" t="e">
        <f>VLOOKUP('EVALUACIÓN 22'!#REF!,$A$5:$G$20,5,FALSE)</f>
        <v>#REF!</v>
      </c>
      <c r="L238" s="15" t="e">
        <f>VLOOKUP('EVALUACIÓN 22'!#REF!,$A$5:$G$20,6,FALSE)</f>
        <v>#REF!</v>
      </c>
      <c r="M238" s="15" t="e">
        <f>VLOOKUP('EVALUACIÓN 22'!#REF!,$A$5:$G$20,7,FALSE)</f>
        <v>#REF!</v>
      </c>
    </row>
    <row r="239" spans="8:13" x14ac:dyDescent="0.25">
      <c r="H239" s="15" t="e">
        <f>VLOOKUP('EVALUACIÓN 22'!#REF!,$A$5:$G$20,2,FALSE)</f>
        <v>#REF!</v>
      </c>
      <c r="I239" s="15" t="e">
        <f>VLOOKUP('EVALUACIÓN 22'!#REF!,$A$5:$G$20,3,FALSE)</f>
        <v>#REF!</v>
      </c>
      <c r="J239" s="15" t="e">
        <f>VLOOKUP('EVALUACIÓN 22'!#REF!,$A$5:$G$20,4,FALSE)</f>
        <v>#REF!</v>
      </c>
      <c r="K239" s="15" t="e">
        <f>VLOOKUP('EVALUACIÓN 22'!#REF!,$A$5:$G$20,5,FALSE)</f>
        <v>#REF!</v>
      </c>
      <c r="L239" s="15" t="e">
        <f>VLOOKUP('EVALUACIÓN 22'!#REF!,$A$5:$G$20,6,FALSE)</f>
        <v>#REF!</v>
      </c>
      <c r="M239" s="15" t="e">
        <f>VLOOKUP('EVALUACIÓN 22'!#REF!,$A$5:$G$20,7,FALSE)</f>
        <v>#REF!</v>
      </c>
    </row>
    <row r="240" spans="8:13" x14ac:dyDescent="0.25">
      <c r="H240" s="15" t="e">
        <f>VLOOKUP('EVALUACIÓN 22'!#REF!,$A$5:$G$20,2,FALSE)</f>
        <v>#REF!</v>
      </c>
      <c r="I240" s="15" t="e">
        <f>VLOOKUP('EVALUACIÓN 22'!#REF!,$A$5:$G$20,3,FALSE)</f>
        <v>#REF!</v>
      </c>
      <c r="J240" s="15" t="e">
        <f>VLOOKUP('EVALUACIÓN 22'!#REF!,$A$5:$G$20,4,FALSE)</f>
        <v>#REF!</v>
      </c>
      <c r="K240" s="15" t="e">
        <f>VLOOKUP('EVALUACIÓN 22'!#REF!,$A$5:$G$20,5,FALSE)</f>
        <v>#REF!</v>
      </c>
      <c r="L240" s="15" t="e">
        <f>VLOOKUP('EVALUACIÓN 22'!#REF!,$A$5:$G$20,6,FALSE)</f>
        <v>#REF!</v>
      </c>
      <c r="M240" s="15" t="e">
        <f>VLOOKUP('EVALUACIÓN 22'!#REF!,$A$5:$G$20,7,FALSE)</f>
        <v>#REF!</v>
      </c>
    </row>
    <row r="241" spans="8:13" x14ac:dyDescent="0.25">
      <c r="H241" s="15" t="e">
        <f>VLOOKUP('EVALUACIÓN 22'!#REF!,$A$5:$G$20,2,FALSE)</f>
        <v>#REF!</v>
      </c>
      <c r="I241" s="15" t="e">
        <f>VLOOKUP('EVALUACIÓN 22'!#REF!,$A$5:$G$20,3,FALSE)</f>
        <v>#REF!</v>
      </c>
      <c r="J241" s="15" t="e">
        <f>VLOOKUP('EVALUACIÓN 22'!#REF!,$A$5:$G$20,4,FALSE)</f>
        <v>#REF!</v>
      </c>
      <c r="K241" s="15" t="e">
        <f>VLOOKUP('EVALUACIÓN 22'!#REF!,$A$5:$G$20,5,FALSE)</f>
        <v>#REF!</v>
      </c>
      <c r="L241" s="15" t="e">
        <f>VLOOKUP('EVALUACIÓN 22'!#REF!,$A$5:$G$20,6,FALSE)</f>
        <v>#REF!</v>
      </c>
      <c r="M241" s="15" t="e">
        <f>VLOOKUP('EVALUACIÓN 22'!#REF!,$A$5:$G$20,7,FALSE)</f>
        <v>#REF!</v>
      </c>
    </row>
    <row r="242" spans="8:13" x14ac:dyDescent="0.25">
      <c r="H242" s="15" t="e">
        <f>VLOOKUP('EVALUACIÓN 22'!#REF!,$A$5:$G$20,2,FALSE)</f>
        <v>#REF!</v>
      </c>
      <c r="I242" s="15" t="e">
        <f>VLOOKUP('EVALUACIÓN 22'!#REF!,$A$5:$G$20,3,FALSE)</f>
        <v>#REF!</v>
      </c>
      <c r="J242" s="15" t="e">
        <f>VLOOKUP('EVALUACIÓN 22'!#REF!,$A$5:$G$20,4,FALSE)</f>
        <v>#REF!</v>
      </c>
      <c r="K242" s="15" t="e">
        <f>VLOOKUP('EVALUACIÓN 22'!#REF!,$A$5:$G$20,5,FALSE)</f>
        <v>#REF!</v>
      </c>
      <c r="L242" s="15" t="e">
        <f>VLOOKUP('EVALUACIÓN 22'!#REF!,$A$5:$G$20,6,FALSE)</f>
        <v>#REF!</v>
      </c>
      <c r="M242" s="15" t="e">
        <f>VLOOKUP('EVALUACIÓN 22'!#REF!,$A$5:$G$20,7,FALSE)</f>
        <v>#REF!</v>
      </c>
    </row>
    <row r="243" spans="8:13" x14ac:dyDescent="0.25">
      <c r="H243" s="15" t="e">
        <f>VLOOKUP('EVALUACIÓN 22'!#REF!,$A$5:$G$20,2,FALSE)</f>
        <v>#REF!</v>
      </c>
      <c r="I243" s="15" t="e">
        <f>VLOOKUP('EVALUACIÓN 22'!#REF!,$A$5:$G$20,3,FALSE)</f>
        <v>#REF!</v>
      </c>
      <c r="J243" s="15" t="e">
        <f>VLOOKUP('EVALUACIÓN 22'!#REF!,$A$5:$G$20,4,FALSE)</f>
        <v>#REF!</v>
      </c>
      <c r="K243" s="15" t="e">
        <f>VLOOKUP('EVALUACIÓN 22'!#REF!,$A$5:$G$20,5,FALSE)</f>
        <v>#REF!</v>
      </c>
      <c r="L243" s="15" t="e">
        <f>VLOOKUP('EVALUACIÓN 22'!#REF!,$A$5:$G$20,6,FALSE)</f>
        <v>#REF!</v>
      </c>
      <c r="M243" s="15" t="e">
        <f>VLOOKUP('EVALUACIÓN 22'!#REF!,$A$5:$G$20,7,FALSE)</f>
        <v>#REF!</v>
      </c>
    </row>
    <row r="244" spans="8:13" x14ac:dyDescent="0.25">
      <c r="H244" s="15" t="e">
        <f>VLOOKUP('EVALUACIÓN 22'!#REF!,$A$5:$G$20,2,FALSE)</f>
        <v>#REF!</v>
      </c>
      <c r="I244" s="15" t="e">
        <f>VLOOKUP('EVALUACIÓN 22'!#REF!,$A$5:$G$20,3,FALSE)</f>
        <v>#REF!</v>
      </c>
      <c r="J244" s="15" t="e">
        <f>VLOOKUP('EVALUACIÓN 22'!#REF!,$A$5:$G$20,4,FALSE)</f>
        <v>#REF!</v>
      </c>
      <c r="K244" s="15" t="e">
        <f>VLOOKUP('EVALUACIÓN 22'!#REF!,$A$5:$G$20,5,FALSE)</f>
        <v>#REF!</v>
      </c>
      <c r="L244" s="15" t="e">
        <f>VLOOKUP('EVALUACIÓN 22'!#REF!,$A$5:$G$20,6,FALSE)</f>
        <v>#REF!</v>
      </c>
      <c r="M244" s="15" t="e">
        <f>VLOOKUP('EVALUACIÓN 22'!#REF!,$A$5:$G$20,7,FALSE)</f>
        <v>#REF!</v>
      </c>
    </row>
    <row r="245" spans="8:13" x14ac:dyDescent="0.25">
      <c r="H245" s="15" t="e">
        <f>VLOOKUP('EVALUACIÓN 22'!#REF!,$A$5:$G$20,2,FALSE)</f>
        <v>#REF!</v>
      </c>
      <c r="I245" s="15" t="e">
        <f>VLOOKUP('EVALUACIÓN 22'!#REF!,$A$5:$G$20,3,FALSE)</f>
        <v>#REF!</v>
      </c>
      <c r="J245" s="15" t="e">
        <f>VLOOKUP('EVALUACIÓN 22'!#REF!,$A$5:$G$20,4,FALSE)</f>
        <v>#REF!</v>
      </c>
      <c r="K245" s="15" t="e">
        <f>VLOOKUP('EVALUACIÓN 22'!#REF!,$A$5:$G$20,5,FALSE)</f>
        <v>#REF!</v>
      </c>
      <c r="L245" s="15" t="e">
        <f>VLOOKUP('EVALUACIÓN 22'!#REF!,$A$5:$G$20,6,FALSE)</f>
        <v>#REF!</v>
      </c>
      <c r="M245" s="15" t="e">
        <f>VLOOKUP('EVALUACIÓN 22'!#REF!,$A$5:$G$20,7,FALSE)</f>
        <v>#REF!</v>
      </c>
    </row>
    <row r="246" spans="8:13" x14ac:dyDescent="0.25">
      <c r="H246" s="15" t="e">
        <f>VLOOKUP('EVALUACIÓN 22'!#REF!,$A$5:$G$20,2,FALSE)</f>
        <v>#REF!</v>
      </c>
      <c r="I246" s="15" t="e">
        <f>VLOOKUP('EVALUACIÓN 22'!#REF!,$A$5:$G$20,3,FALSE)</f>
        <v>#REF!</v>
      </c>
      <c r="J246" s="15" t="e">
        <f>VLOOKUP('EVALUACIÓN 22'!#REF!,$A$5:$G$20,4,FALSE)</f>
        <v>#REF!</v>
      </c>
      <c r="K246" s="15" t="e">
        <f>VLOOKUP('EVALUACIÓN 22'!#REF!,$A$5:$G$20,5,FALSE)</f>
        <v>#REF!</v>
      </c>
      <c r="L246" s="15" t="e">
        <f>VLOOKUP('EVALUACIÓN 22'!#REF!,$A$5:$G$20,6,FALSE)</f>
        <v>#REF!</v>
      </c>
      <c r="M246" s="15" t="e">
        <f>VLOOKUP('EVALUACIÓN 22'!#REF!,$A$5:$G$20,7,FALSE)</f>
        <v>#REF!</v>
      </c>
    </row>
    <row r="247" spans="8:13" x14ac:dyDescent="0.25">
      <c r="H247" s="15" t="e">
        <f>VLOOKUP('EVALUACIÓN 22'!#REF!,$A$5:$G$20,2,FALSE)</f>
        <v>#REF!</v>
      </c>
      <c r="I247" s="15" t="e">
        <f>VLOOKUP('EVALUACIÓN 22'!#REF!,$A$5:$G$20,3,FALSE)</f>
        <v>#REF!</v>
      </c>
      <c r="J247" s="15" t="e">
        <f>VLOOKUP('EVALUACIÓN 22'!#REF!,$A$5:$G$20,4,FALSE)</f>
        <v>#REF!</v>
      </c>
      <c r="K247" s="15" t="e">
        <f>VLOOKUP('EVALUACIÓN 22'!#REF!,$A$5:$G$20,5,FALSE)</f>
        <v>#REF!</v>
      </c>
      <c r="L247" s="15" t="e">
        <f>VLOOKUP('EVALUACIÓN 22'!#REF!,$A$5:$G$20,6,FALSE)</f>
        <v>#REF!</v>
      </c>
      <c r="M247" s="15" t="e">
        <f>VLOOKUP('EVALUACIÓN 22'!#REF!,$A$5:$G$20,7,FALSE)</f>
        <v>#REF!</v>
      </c>
    </row>
    <row r="248" spans="8:13" x14ac:dyDescent="0.25">
      <c r="H248" s="15" t="e">
        <f>VLOOKUP('EVALUACIÓN 22'!#REF!,$A$5:$G$20,2,FALSE)</f>
        <v>#REF!</v>
      </c>
      <c r="I248" s="15" t="e">
        <f>VLOOKUP('EVALUACIÓN 22'!#REF!,$A$5:$G$20,3,FALSE)</f>
        <v>#REF!</v>
      </c>
      <c r="J248" s="15" t="e">
        <f>VLOOKUP('EVALUACIÓN 22'!#REF!,$A$5:$G$20,4,FALSE)</f>
        <v>#REF!</v>
      </c>
      <c r="K248" s="15" t="e">
        <f>VLOOKUP('EVALUACIÓN 22'!#REF!,$A$5:$G$20,5,FALSE)</f>
        <v>#REF!</v>
      </c>
      <c r="L248" s="15" t="e">
        <f>VLOOKUP('EVALUACIÓN 22'!#REF!,$A$5:$G$20,6,FALSE)</f>
        <v>#REF!</v>
      </c>
      <c r="M248" s="15" t="e">
        <f>VLOOKUP('EVALUACIÓN 22'!#REF!,$A$5:$G$20,7,FALSE)</f>
        <v>#REF!</v>
      </c>
    </row>
    <row r="249" spans="8:13" x14ac:dyDescent="0.25">
      <c r="H249" s="15" t="e">
        <f>VLOOKUP('EVALUACIÓN 22'!#REF!,$A$5:$G$20,2,FALSE)</f>
        <v>#REF!</v>
      </c>
      <c r="I249" s="15" t="e">
        <f>VLOOKUP('EVALUACIÓN 22'!#REF!,$A$5:$G$20,3,FALSE)</f>
        <v>#REF!</v>
      </c>
      <c r="J249" s="15" t="e">
        <f>VLOOKUP('EVALUACIÓN 22'!#REF!,$A$5:$G$20,4,FALSE)</f>
        <v>#REF!</v>
      </c>
      <c r="K249" s="15" t="e">
        <f>VLOOKUP('EVALUACIÓN 22'!#REF!,$A$5:$G$20,5,FALSE)</f>
        <v>#REF!</v>
      </c>
      <c r="L249" s="15" t="e">
        <f>VLOOKUP('EVALUACIÓN 22'!#REF!,$A$5:$G$20,6,FALSE)</f>
        <v>#REF!</v>
      </c>
      <c r="M249" s="15" t="e">
        <f>VLOOKUP('EVALUACIÓN 22'!#REF!,$A$5:$G$20,7,FALSE)</f>
        <v>#REF!</v>
      </c>
    </row>
    <row r="250" spans="8:13" x14ac:dyDescent="0.25">
      <c r="H250" s="15" t="e">
        <f>VLOOKUP('EVALUACIÓN 22'!#REF!,$A$5:$G$20,2,FALSE)</f>
        <v>#REF!</v>
      </c>
      <c r="I250" s="15" t="e">
        <f>VLOOKUP('EVALUACIÓN 22'!#REF!,$A$5:$G$20,3,FALSE)</f>
        <v>#REF!</v>
      </c>
      <c r="J250" s="15" t="e">
        <f>VLOOKUP('EVALUACIÓN 22'!#REF!,$A$5:$G$20,4,FALSE)</f>
        <v>#REF!</v>
      </c>
      <c r="K250" s="15" t="e">
        <f>VLOOKUP('EVALUACIÓN 22'!#REF!,$A$5:$G$20,5,FALSE)</f>
        <v>#REF!</v>
      </c>
      <c r="L250" s="15" t="e">
        <f>VLOOKUP('EVALUACIÓN 22'!#REF!,$A$5:$G$20,6,FALSE)</f>
        <v>#REF!</v>
      </c>
      <c r="M250" s="15" t="e">
        <f>VLOOKUP('EVALUACIÓN 22'!#REF!,$A$5:$G$20,7,FALSE)</f>
        <v>#REF!</v>
      </c>
    </row>
    <row r="251" spans="8:13" x14ac:dyDescent="0.25">
      <c r="H251" s="15" t="e">
        <f>VLOOKUP('EVALUACIÓN 22'!#REF!,$A$5:$G$20,2,FALSE)</f>
        <v>#REF!</v>
      </c>
      <c r="I251" s="15" t="e">
        <f>VLOOKUP('EVALUACIÓN 22'!#REF!,$A$5:$G$20,3,FALSE)</f>
        <v>#REF!</v>
      </c>
      <c r="J251" s="15" t="e">
        <f>VLOOKUP('EVALUACIÓN 22'!#REF!,$A$5:$G$20,4,FALSE)</f>
        <v>#REF!</v>
      </c>
      <c r="K251" s="15" t="e">
        <f>VLOOKUP('EVALUACIÓN 22'!#REF!,$A$5:$G$20,5,FALSE)</f>
        <v>#REF!</v>
      </c>
      <c r="L251" s="15" t="e">
        <f>VLOOKUP('EVALUACIÓN 22'!#REF!,$A$5:$G$20,6,FALSE)</f>
        <v>#REF!</v>
      </c>
      <c r="M251" s="15" t="e">
        <f>VLOOKUP('EVALUACIÓN 22'!#REF!,$A$5:$G$20,7,FALSE)</f>
        <v>#REF!</v>
      </c>
    </row>
    <row r="252" spans="8:13" x14ac:dyDescent="0.25">
      <c r="H252" s="15" t="e">
        <f>VLOOKUP('EVALUACIÓN 22'!#REF!,$A$5:$G$20,2,FALSE)</f>
        <v>#REF!</v>
      </c>
      <c r="I252" s="15" t="e">
        <f>VLOOKUP('EVALUACIÓN 22'!#REF!,$A$5:$G$20,3,FALSE)</f>
        <v>#REF!</v>
      </c>
      <c r="J252" s="15" t="e">
        <f>VLOOKUP('EVALUACIÓN 22'!#REF!,$A$5:$G$20,4,FALSE)</f>
        <v>#REF!</v>
      </c>
      <c r="K252" s="15" t="e">
        <f>VLOOKUP('EVALUACIÓN 22'!#REF!,$A$5:$G$20,5,FALSE)</f>
        <v>#REF!</v>
      </c>
      <c r="L252" s="15" t="e">
        <f>VLOOKUP('EVALUACIÓN 22'!#REF!,$A$5:$G$20,6,FALSE)</f>
        <v>#REF!</v>
      </c>
      <c r="M252" s="15" t="e">
        <f>VLOOKUP('EVALUACIÓN 22'!#REF!,$A$5:$G$20,7,FALSE)</f>
        <v>#REF!</v>
      </c>
    </row>
    <row r="253" spans="8:13" x14ac:dyDescent="0.25">
      <c r="H253" s="15" t="e">
        <f>VLOOKUP('EVALUACIÓN 22'!#REF!,$A$5:$G$20,2,FALSE)</f>
        <v>#REF!</v>
      </c>
      <c r="I253" s="15" t="e">
        <f>VLOOKUP('EVALUACIÓN 22'!#REF!,$A$5:$G$20,3,FALSE)</f>
        <v>#REF!</v>
      </c>
      <c r="J253" s="15" t="e">
        <f>VLOOKUP('EVALUACIÓN 22'!#REF!,$A$5:$G$20,4,FALSE)</f>
        <v>#REF!</v>
      </c>
      <c r="K253" s="15" t="e">
        <f>VLOOKUP('EVALUACIÓN 22'!#REF!,$A$5:$G$20,5,FALSE)</f>
        <v>#REF!</v>
      </c>
      <c r="L253" s="15" t="e">
        <f>VLOOKUP('EVALUACIÓN 22'!#REF!,$A$5:$G$20,6,FALSE)</f>
        <v>#REF!</v>
      </c>
      <c r="M253" s="15" t="e">
        <f>VLOOKUP('EVALUACIÓN 22'!#REF!,$A$5:$G$20,7,FALSE)</f>
        <v>#REF!</v>
      </c>
    </row>
    <row r="254" spans="8:13" x14ac:dyDescent="0.25">
      <c r="H254" s="15" t="e">
        <f>VLOOKUP('EVALUACIÓN 22'!#REF!,$A$5:$G$20,2,FALSE)</f>
        <v>#REF!</v>
      </c>
      <c r="I254" s="15" t="e">
        <f>VLOOKUP('EVALUACIÓN 22'!#REF!,$A$5:$G$20,3,FALSE)</f>
        <v>#REF!</v>
      </c>
      <c r="J254" s="15" t="e">
        <f>VLOOKUP('EVALUACIÓN 22'!#REF!,$A$5:$G$20,4,FALSE)</f>
        <v>#REF!</v>
      </c>
      <c r="K254" s="15" t="e">
        <f>VLOOKUP('EVALUACIÓN 22'!#REF!,$A$5:$G$20,5,FALSE)</f>
        <v>#REF!</v>
      </c>
      <c r="L254" s="15" t="e">
        <f>VLOOKUP('EVALUACIÓN 22'!#REF!,$A$5:$G$20,6,FALSE)</f>
        <v>#REF!</v>
      </c>
      <c r="M254" s="15" t="e">
        <f>VLOOKUP('EVALUACIÓN 22'!#REF!,$A$5:$G$20,7,FALSE)</f>
        <v>#REF!</v>
      </c>
    </row>
    <row r="255" spans="8:13" x14ac:dyDescent="0.25">
      <c r="H255" s="15" t="e">
        <f>VLOOKUP('EVALUACIÓN 22'!#REF!,$A$5:$G$20,2,FALSE)</f>
        <v>#REF!</v>
      </c>
      <c r="I255" s="15" t="e">
        <f>VLOOKUP('EVALUACIÓN 22'!#REF!,$A$5:$G$20,3,FALSE)</f>
        <v>#REF!</v>
      </c>
      <c r="J255" s="15" t="e">
        <f>VLOOKUP('EVALUACIÓN 22'!#REF!,$A$5:$G$20,4,FALSE)</f>
        <v>#REF!</v>
      </c>
      <c r="K255" s="15" t="e">
        <f>VLOOKUP('EVALUACIÓN 22'!#REF!,$A$5:$G$20,5,FALSE)</f>
        <v>#REF!</v>
      </c>
      <c r="L255" s="15" t="e">
        <f>VLOOKUP('EVALUACIÓN 22'!#REF!,$A$5:$G$20,6,FALSE)</f>
        <v>#REF!</v>
      </c>
      <c r="M255" s="15" t="e">
        <f>VLOOKUP('EVALUACIÓN 22'!#REF!,$A$5:$G$20,7,FALSE)</f>
        <v>#REF!</v>
      </c>
    </row>
    <row r="256" spans="8:13" x14ac:dyDescent="0.25">
      <c r="H256" s="15" t="e">
        <f>VLOOKUP('EVALUACIÓN 22'!#REF!,$A$5:$G$20,2,FALSE)</f>
        <v>#REF!</v>
      </c>
      <c r="I256" s="15" t="e">
        <f>VLOOKUP('EVALUACIÓN 22'!#REF!,$A$5:$G$20,3,FALSE)</f>
        <v>#REF!</v>
      </c>
      <c r="J256" s="15" t="e">
        <f>VLOOKUP('EVALUACIÓN 22'!#REF!,$A$5:$G$20,4,FALSE)</f>
        <v>#REF!</v>
      </c>
      <c r="K256" s="15" t="e">
        <f>VLOOKUP('EVALUACIÓN 22'!#REF!,$A$5:$G$20,5,FALSE)</f>
        <v>#REF!</v>
      </c>
      <c r="L256" s="15" t="e">
        <f>VLOOKUP('EVALUACIÓN 22'!#REF!,$A$5:$G$20,6,FALSE)</f>
        <v>#REF!</v>
      </c>
      <c r="M256" s="15" t="e">
        <f>VLOOKUP('EVALUACIÓN 22'!#REF!,$A$5:$G$20,7,FALSE)</f>
        <v>#REF!</v>
      </c>
    </row>
    <row r="257" spans="8:13" x14ac:dyDescent="0.25">
      <c r="H257" s="15" t="e">
        <f>VLOOKUP('EVALUACIÓN 22'!#REF!,$A$5:$G$20,2,FALSE)</f>
        <v>#REF!</v>
      </c>
      <c r="I257" s="15" t="e">
        <f>VLOOKUP('EVALUACIÓN 22'!#REF!,$A$5:$G$20,3,FALSE)</f>
        <v>#REF!</v>
      </c>
      <c r="J257" s="15" t="e">
        <f>VLOOKUP('EVALUACIÓN 22'!#REF!,$A$5:$G$20,4,FALSE)</f>
        <v>#REF!</v>
      </c>
      <c r="K257" s="15" t="e">
        <f>VLOOKUP('EVALUACIÓN 22'!#REF!,$A$5:$G$20,5,FALSE)</f>
        <v>#REF!</v>
      </c>
      <c r="L257" s="15" t="e">
        <f>VLOOKUP('EVALUACIÓN 22'!#REF!,$A$5:$G$20,6,FALSE)</f>
        <v>#REF!</v>
      </c>
      <c r="M257" s="15" t="e">
        <f>VLOOKUP('EVALUACIÓN 22'!#REF!,$A$5:$G$20,7,FALSE)</f>
        <v>#REF!</v>
      </c>
    </row>
    <row r="258" spans="8:13" x14ac:dyDescent="0.25">
      <c r="H258" s="15" t="e">
        <f>VLOOKUP('EVALUACIÓN 22'!#REF!,$A$5:$G$20,2,FALSE)</f>
        <v>#REF!</v>
      </c>
      <c r="I258" s="15" t="e">
        <f>VLOOKUP('EVALUACIÓN 22'!#REF!,$A$5:$G$20,3,FALSE)</f>
        <v>#REF!</v>
      </c>
      <c r="J258" s="15" t="e">
        <f>VLOOKUP('EVALUACIÓN 22'!#REF!,$A$5:$G$20,4,FALSE)</f>
        <v>#REF!</v>
      </c>
      <c r="K258" s="15" t="e">
        <f>VLOOKUP('EVALUACIÓN 22'!#REF!,$A$5:$G$20,5,FALSE)</f>
        <v>#REF!</v>
      </c>
      <c r="L258" s="15" t="e">
        <f>VLOOKUP('EVALUACIÓN 22'!#REF!,$A$5:$G$20,6,FALSE)</f>
        <v>#REF!</v>
      </c>
      <c r="M258" s="15" t="e">
        <f>VLOOKUP('EVALUACIÓN 22'!#REF!,$A$5:$G$20,7,FALSE)</f>
        <v>#REF!</v>
      </c>
    </row>
    <row r="259" spans="8:13" x14ac:dyDescent="0.25">
      <c r="H259" s="15" t="e">
        <f>VLOOKUP('EVALUACIÓN 22'!#REF!,$A$5:$G$20,2,FALSE)</f>
        <v>#REF!</v>
      </c>
      <c r="I259" s="15" t="e">
        <f>VLOOKUP('EVALUACIÓN 22'!#REF!,$A$5:$G$20,3,FALSE)</f>
        <v>#REF!</v>
      </c>
      <c r="J259" s="15" t="e">
        <f>VLOOKUP('EVALUACIÓN 22'!#REF!,$A$5:$G$20,4,FALSE)</f>
        <v>#REF!</v>
      </c>
      <c r="K259" s="15" t="e">
        <f>VLOOKUP('EVALUACIÓN 22'!#REF!,$A$5:$G$20,5,FALSE)</f>
        <v>#REF!</v>
      </c>
      <c r="L259" s="15" t="e">
        <f>VLOOKUP('EVALUACIÓN 22'!#REF!,$A$5:$G$20,6,FALSE)</f>
        <v>#REF!</v>
      </c>
      <c r="M259" s="15" t="e">
        <f>VLOOKUP('EVALUACIÓN 22'!#REF!,$A$5:$G$20,7,FALSE)</f>
        <v>#REF!</v>
      </c>
    </row>
    <row r="260" spans="8:13" x14ac:dyDescent="0.25">
      <c r="H260" s="15" t="e">
        <f>VLOOKUP('EVALUACIÓN 22'!#REF!,$A$5:$G$20,2,FALSE)</f>
        <v>#REF!</v>
      </c>
      <c r="I260" s="15" t="e">
        <f>VLOOKUP('EVALUACIÓN 22'!#REF!,$A$5:$G$20,3,FALSE)</f>
        <v>#REF!</v>
      </c>
      <c r="J260" s="15" t="e">
        <f>VLOOKUP('EVALUACIÓN 22'!#REF!,$A$5:$G$20,4,FALSE)</f>
        <v>#REF!</v>
      </c>
      <c r="K260" s="15" t="e">
        <f>VLOOKUP('EVALUACIÓN 22'!#REF!,$A$5:$G$20,5,FALSE)</f>
        <v>#REF!</v>
      </c>
      <c r="L260" s="15" t="e">
        <f>VLOOKUP('EVALUACIÓN 22'!#REF!,$A$5:$G$20,6,FALSE)</f>
        <v>#REF!</v>
      </c>
      <c r="M260" s="15" t="e">
        <f>VLOOKUP('EVALUACIÓN 22'!#REF!,$A$5:$G$20,7,FALSE)</f>
        <v>#REF!</v>
      </c>
    </row>
    <row r="261" spans="8:13" x14ac:dyDescent="0.25">
      <c r="H261" s="15" t="e">
        <f>VLOOKUP('EVALUACIÓN 22'!#REF!,$A$5:$G$20,2,FALSE)</f>
        <v>#REF!</v>
      </c>
      <c r="I261" s="15" t="e">
        <f>VLOOKUP('EVALUACIÓN 22'!#REF!,$A$5:$G$20,3,FALSE)</f>
        <v>#REF!</v>
      </c>
      <c r="J261" s="15" t="e">
        <f>VLOOKUP('EVALUACIÓN 22'!#REF!,$A$5:$G$20,4,FALSE)</f>
        <v>#REF!</v>
      </c>
      <c r="K261" s="15" t="e">
        <f>VLOOKUP('EVALUACIÓN 22'!#REF!,$A$5:$G$20,5,FALSE)</f>
        <v>#REF!</v>
      </c>
      <c r="L261" s="15" t="e">
        <f>VLOOKUP('EVALUACIÓN 22'!#REF!,$A$5:$G$20,6,FALSE)</f>
        <v>#REF!</v>
      </c>
      <c r="M261" s="15" t="e">
        <f>VLOOKUP('EVALUACIÓN 22'!#REF!,$A$5:$G$20,7,FALSE)</f>
        <v>#REF!</v>
      </c>
    </row>
    <row r="262" spans="8:13" x14ac:dyDescent="0.25">
      <c r="H262" s="15" t="e">
        <f>VLOOKUP('EVALUACIÓN 22'!#REF!,$A$5:$G$20,2,FALSE)</f>
        <v>#REF!</v>
      </c>
      <c r="I262" s="15" t="e">
        <f>VLOOKUP('EVALUACIÓN 22'!#REF!,$A$5:$G$20,3,FALSE)</f>
        <v>#REF!</v>
      </c>
      <c r="J262" s="15" t="e">
        <f>VLOOKUP('EVALUACIÓN 22'!#REF!,$A$5:$G$20,4,FALSE)</f>
        <v>#REF!</v>
      </c>
      <c r="K262" s="15" t="e">
        <f>VLOOKUP('EVALUACIÓN 22'!#REF!,$A$5:$G$20,5,FALSE)</f>
        <v>#REF!</v>
      </c>
      <c r="L262" s="15" t="e">
        <f>VLOOKUP('EVALUACIÓN 22'!#REF!,$A$5:$G$20,6,FALSE)</f>
        <v>#REF!</v>
      </c>
      <c r="M262" s="15" t="e">
        <f>VLOOKUP('EVALUACIÓN 22'!#REF!,$A$5:$G$20,7,FALSE)</f>
        <v>#REF!</v>
      </c>
    </row>
    <row r="263" spans="8:13" x14ac:dyDescent="0.25">
      <c r="H263" s="15" t="e">
        <f>VLOOKUP('EVALUACIÓN 22'!#REF!,$A$5:$G$20,2,FALSE)</f>
        <v>#REF!</v>
      </c>
      <c r="I263" s="15" t="e">
        <f>VLOOKUP('EVALUACIÓN 22'!#REF!,$A$5:$G$20,3,FALSE)</f>
        <v>#REF!</v>
      </c>
      <c r="J263" s="15" t="e">
        <f>VLOOKUP('EVALUACIÓN 22'!#REF!,$A$5:$G$20,4,FALSE)</f>
        <v>#REF!</v>
      </c>
      <c r="K263" s="15" t="e">
        <f>VLOOKUP('EVALUACIÓN 22'!#REF!,$A$5:$G$20,5,FALSE)</f>
        <v>#REF!</v>
      </c>
      <c r="L263" s="15" t="e">
        <f>VLOOKUP('EVALUACIÓN 22'!#REF!,$A$5:$G$20,6,FALSE)</f>
        <v>#REF!</v>
      </c>
      <c r="M263" s="15" t="e">
        <f>VLOOKUP('EVALUACIÓN 22'!#REF!,$A$5:$G$20,7,FALSE)</f>
        <v>#REF!</v>
      </c>
    </row>
    <row r="264" spans="8:13" x14ac:dyDescent="0.25">
      <c r="H264" s="15" t="e">
        <f>VLOOKUP('EVALUACIÓN 22'!#REF!,$A$5:$G$20,2,FALSE)</f>
        <v>#REF!</v>
      </c>
      <c r="I264" s="15" t="e">
        <f>VLOOKUP('EVALUACIÓN 22'!#REF!,$A$5:$G$20,3,FALSE)</f>
        <v>#REF!</v>
      </c>
      <c r="J264" s="15" t="e">
        <f>VLOOKUP('EVALUACIÓN 22'!#REF!,$A$5:$G$20,4,FALSE)</f>
        <v>#REF!</v>
      </c>
      <c r="K264" s="15" t="e">
        <f>VLOOKUP('EVALUACIÓN 22'!#REF!,$A$5:$G$20,5,FALSE)</f>
        <v>#REF!</v>
      </c>
      <c r="L264" s="15" t="e">
        <f>VLOOKUP('EVALUACIÓN 22'!#REF!,$A$5:$G$20,6,FALSE)</f>
        <v>#REF!</v>
      </c>
      <c r="M264" s="15" t="e">
        <f>VLOOKUP('EVALUACIÓN 22'!#REF!,$A$5:$G$20,7,FALSE)</f>
        <v>#REF!</v>
      </c>
    </row>
    <row r="265" spans="8:13" x14ac:dyDescent="0.25">
      <c r="H265" s="15" t="e">
        <f>VLOOKUP('EVALUACIÓN 22'!#REF!,$A$5:$G$20,2,FALSE)</f>
        <v>#REF!</v>
      </c>
      <c r="I265" s="15" t="e">
        <f>VLOOKUP('EVALUACIÓN 22'!#REF!,$A$5:$G$20,3,FALSE)</f>
        <v>#REF!</v>
      </c>
      <c r="J265" s="15" t="e">
        <f>VLOOKUP('EVALUACIÓN 22'!#REF!,$A$5:$G$20,4,FALSE)</f>
        <v>#REF!</v>
      </c>
      <c r="K265" s="15" t="e">
        <f>VLOOKUP('EVALUACIÓN 22'!#REF!,$A$5:$G$20,5,FALSE)</f>
        <v>#REF!</v>
      </c>
      <c r="L265" s="15" t="e">
        <f>VLOOKUP('EVALUACIÓN 22'!#REF!,$A$5:$G$20,6,FALSE)</f>
        <v>#REF!</v>
      </c>
      <c r="M265" s="15" t="e">
        <f>VLOOKUP('EVALUACIÓN 22'!#REF!,$A$5:$G$20,7,FALSE)</f>
        <v>#REF!</v>
      </c>
    </row>
    <row r="266" spans="8:13" x14ac:dyDescent="0.25">
      <c r="H266" s="15" t="e">
        <f>VLOOKUP('EVALUACIÓN 22'!#REF!,$A$5:$G$20,2,FALSE)</f>
        <v>#REF!</v>
      </c>
      <c r="I266" s="15" t="e">
        <f>VLOOKUP('EVALUACIÓN 22'!#REF!,$A$5:$G$20,3,FALSE)</f>
        <v>#REF!</v>
      </c>
      <c r="J266" s="15" t="e">
        <f>VLOOKUP('EVALUACIÓN 22'!#REF!,$A$5:$G$20,4,FALSE)</f>
        <v>#REF!</v>
      </c>
      <c r="K266" s="15" t="e">
        <f>VLOOKUP('EVALUACIÓN 22'!#REF!,$A$5:$G$20,5,FALSE)</f>
        <v>#REF!</v>
      </c>
      <c r="L266" s="15" t="e">
        <f>VLOOKUP('EVALUACIÓN 22'!#REF!,$A$5:$G$20,6,FALSE)</f>
        <v>#REF!</v>
      </c>
      <c r="M266" s="15" t="e">
        <f>VLOOKUP('EVALUACIÓN 22'!#REF!,$A$5:$G$20,7,FALSE)</f>
        <v>#REF!</v>
      </c>
    </row>
    <row r="267" spans="8:13" x14ac:dyDescent="0.25">
      <c r="H267" s="15" t="e">
        <f>VLOOKUP('EVALUACIÓN 22'!#REF!,$A$5:$G$20,2,FALSE)</f>
        <v>#REF!</v>
      </c>
      <c r="I267" s="15" t="e">
        <f>VLOOKUP('EVALUACIÓN 22'!#REF!,$A$5:$G$20,3,FALSE)</f>
        <v>#REF!</v>
      </c>
      <c r="J267" s="15" t="e">
        <f>VLOOKUP('EVALUACIÓN 22'!#REF!,$A$5:$G$20,4,FALSE)</f>
        <v>#REF!</v>
      </c>
      <c r="K267" s="15" t="e">
        <f>VLOOKUP('EVALUACIÓN 22'!#REF!,$A$5:$G$20,5,FALSE)</f>
        <v>#REF!</v>
      </c>
      <c r="L267" s="15" t="e">
        <f>VLOOKUP('EVALUACIÓN 22'!#REF!,$A$5:$G$20,6,FALSE)</f>
        <v>#REF!</v>
      </c>
      <c r="M267" s="15" t="e">
        <f>VLOOKUP('EVALUACIÓN 22'!#REF!,$A$5:$G$20,7,FALSE)</f>
        <v>#REF!</v>
      </c>
    </row>
    <row r="268" spans="8:13" x14ac:dyDescent="0.25">
      <c r="H268" s="15" t="e">
        <f>VLOOKUP('EVALUACIÓN 22'!#REF!,$A$5:$G$20,2,FALSE)</f>
        <v>#REF!</v>
      </c>
      <c r="I268" s="15" t="e">
        <f>VLOOKUP('EVALUACIÓN 22'!#REF!,$A$5:$G$20,3,FALSE)</f>
        <v>#REF!</v>
      </c>
      <c r="J268" s="15" t="e">
        <f>VLOOKUP('EVALUACIÓN 22'!#REF!,$A$5:$G$20,4,FALSE)</f>
        <v>#REF!</v>
      </c>
      <c r="K268" s="15" t="e">
        <f>VLOOKUP('EVALUACIÓN 22'!#REF!,$A$5:$G$20,5,FALSE)</f>
        <v>#REF!</v>
      </c>
      <c r="L268" s="15" t="e">
        <f>VLOOKUP('EVALUACIÓN 22'!#REF!,$A$5:$G$20,6,FALSE)</f>
        <v>#REF!</v>
      </c>
      <c r="M268" s="15" t="e">
        <f>VLOOKUP('EVALUACIÓN 22'!#REF!,$A$5:$G$20,7,FALSE)</f>
        <v>#REF!</v>
      </c>
    </row>
    <row r="269" spans="8:13" x14ac:dyDescent="0.25">
      <c r="H269" s="15" t="e">
        <f>VLOOKUP('EVALUACIÓN 22'!#REF!,$A$5:$G$20,2,FALSE)</f>
        <v>#REF!</v>
      </c>
      <c r="I269" s="15" t="e">
        <f>VLOOKUP('EVALUACIÓN 22'!#REF!,$A$5:$G$20,3,FALSE)</f>
        <v>#REF!</v>
      </c>
      <c r="J269" s="15" t="e">
        <f>VLOOKUP('EVALUACIÓN 22'!#REF!,$A$5:$G$20,4,FALSE)</f>
        <v>#REF!</v>
      </c>
      <c r="K269" s="15" t="e">
        <f>VLOOKUP('EVALUACIÓN 22'!#REF!,$A$5:$G$20,5,FALSE)</f>
        <v>#REF!</v>
      </c>
      <c r="L269" s="15" t="e">
        <f>VLOOKUP('EVALUACIÓN 22'!#REF!,$A$5:$G$20,6,FALSE)</f>
        <v>#REF!</v>
      </c>
      <c r="M269" s="15" t="e">
        <f>VLOOKUP('EVALUACIÓN 22'!#REF!,$A$5:$G$20,7,FALSE)</f>
        <v>#REF!</v>
      </c>
    </row>
    <row r="270" spans="8:13" x14ac:dyDescent="0.25">
      <c r="H270" s="15" t="e">
        <f>VLOOKUP('EVALUACIÓN 22'!#REF!,$A$5:$G$20,2,FALSE)</f>
        <v>#REF!</v>
      </c>
      <c r="I270" s="15" t="e">
        <f>VLOOKUP('EVALUACIÓN 22'!#REF!,$A$5:$G$20,3,FALSE)</f>
        <v>#REF!</v>
      </c>
      <c r="J270" s="15" t="e">
        <f>VLOOKUP('EVALUACIÓN 22'!#REF!,$A$5:$G$20,4,FALSE)</f>
        <v>#REF!</v>
      </c>
      <c r="K270" s="15" t="e">
        <f>VLOOKUP('EVALUACIÓN 22'!#REF!,$A$5:$G$20,5,FALSE)</f>
        <v>#REF!</v>
      </c>
      <c r="L270" s="15" t="e">
        <f>VLOOKUP('EVALUACIÓN 22'!#REF!,$A$5:$G$20,6,FALSE)</f>
        <v>#REF!</v>
      </c>
      <c r="M270" s="15" t="e">
        <f>VLOOKUP('EVALUACIÓN 22'!#REF!,$A$5:$G$20,7,FALSE)</f>
        <v>#REF!</v>
      </c>
    </row>
    <row r="271" spans="8:13" x14ac:dyDescent="0.25">
      <c r="H271" s="15" t="e">
        <f>VLOOKUP('EVALUACIÓN 22'!#REF!,$A$5:$G$20,2,FALSE)</f>
        <v>#REF!</v>
      </c>
      <c r="I271" s="15" t="e">
        <f>VLOOKUP('EVALUACIÓN 22'!#REF!,$A$5:$G$20,3,FALSE)</f>
        <v>#REF!</v>
      </c>
      <c r="J271" s="15" t="e">
        <f>VLOOKUP('EVALUACIÓN 22'!#REF!,$A$5:$G$20,4,FALSE)</f>
        <v>#REF!</v>
      </c>
      <c r="K271" s="15" t="e">
        <f>VLOOKUP('EVALUACIÓN 22'!#REF!,$A$5:$G$20,5,FALSE)</f>
        <v>#REF!</v>
      </c>
      <c r="L271" s="15" t="e">
        <f>VLOOKUP('EVALUACIÓN 22'!#REF!,$A$5:$G$20,6,FALSE)</f>
        <v>#REF!</v>
      </c>
      <c r="M271" s="15" t="e">
        <f>VLOOKUP('EVALUACIÓN 22'!#REF!,$A$5:$G$20,7,FALSE)</f>
        <v>#REF!</v>
      </c>
    </row>
    <row r="272" spans="8:13" x14ac:dyDescent="0.25">
      <c r="H272" s="15" t="e">
        <f>VLOOKUP('EVALUACIÓN 22'!#REF!,$A$5:$G$20,2,FALSE)</f>
        <v>#REF!</v>
      </c>
      <c r="I272" s="15" t="e">
        <f>VLOOKUP('EVALUACIÓN 22'!#REF!,$A$5:$G$20,3,FALSE)</f>
        <v>#REF!</v>
      </c>
      <c r="J272" s="15" t="e">
        <f>VLOOKUP('EVALUACIÓN 22'!#REF!,$A$5:$G$20,4,FALSE)</f>
        <v>#REF!</v>
      </c>
      <c r="K272" s="15" t="e">
        <f>VLOOKUP('EVALUACIÓN 22'!#REF!,$A$5:$G$20,5,FALSE)</f>
        <v>#REF!</v>
      </c>
      <c r="L272" s="15" t="e">
        <f>VLOOKUP('EVALUACIÓN 22'!#REF!,$A$5:$G$20,6,FALSE)</f>
        <v>#REF!</v>
      </c>
      <c r="M272" s="15" t="e">
        <f>VLOOKUP('EVALUACIÓN 22'!#REF!,$A$5:$G$20,7,FALSE)</f>
        <v>#REF!</v>
      </c>
    </row>
    <row r="273" spans="8:13" x14ac:dyDescent="0.25">
      <c r="H273" s="15" t="e">
        <f>VLOOKUP('EVALUACIÓN 22'!#REF!,$A$5:$G$20,2,FALSE)</f>
        <v>#REF!</v>
      </c>
      <c r="I273" s="15" t="e">
        <f>VLOOKUP('EVALUACIÓN 22'!#REF!,$A$5:$G$20,3,FALSE)</f>
        <v>#REF!</v>
      </c>
      <c r="J273" s="15" t="e">
        <f>VLOOKUP('EVALUACIÓN 22'!#REF!,$A$5:$G$20,4,FALSE)</f>
        <v>#REF!</v>
      </c>
      <c r="K273" s="15" t="e">
        <f>VLOOKUP('EVALUACIÓN 22'!#REF!,$A$5:$G$20,5,FALSE)</f>
        <v>#REF!</v>
      </c>
      <c r="L273" s="15" t="e">
        <f>VLOOKUP('EVALUACIÓN 22'!#REF!,$A$5:$G$20,6,FALSE)</f>
        <v>#REF!</v>
      </c>
      <c r="M273" s="15" t="e">
        <f>VLOOKUP('EVALUACIÓN 22'!#REF!,$A$5:$G$20,7,FALSE)</f>
        <v>#REF!</v>
      </c>
    </row>
    <row r="274" spans="8:13" x14ac:dyDescent="0.25">
      <c r="H274" s="15" t="e">
        <f>VLOOKUP('EVALUACIÓN 22'!#REF!,$A$5:$G$20,2,FALSE)</f>
        <v>#REF!</v>
      </c>
      <c r="I274" s="15" t="e">
        <f>VLOOKUP('EVALUACIÓN 22'!#REF!,$A$5:$G$20,3,FALSE)</f>
        <v>#REF!</v>
      </c>
      <c r="J274" s="15" t="e">
        <f>VLOOKUP('EVALUACIÓN 22'!#REF!,$A$5:$G$20,4,FALSE)</f>
        <v>#REF!</v>
      </c>
      <c r="K274" s="15" t="e">
        <f>VLOOKUP('EVALUACIÓN 22'!#REF!,$A$5:$G$20,5,FALSE)</f>
        <v>#REF!</v>
      </c>
      <c r="L274" s="15" t="e">
        <f>VLOOKUP('EVALUACIÓN 22'!#REF!,$A$5:$G$20,6,FALSE)</f>
        <v>#REF!</v>
      </c>
      <c r="M274" s="15" t="e">
        <f>VLOOKUP('EVALUACIÓN 22'!#REF!,$A$5:$G$20,7,FALSE)</f>
        <v>#REF!</v>
      </c>
    </row>
    <row r="275" spans="8:13" x14ac:dyDescent="0.25">
      <c r="H275" s="15" t="e">
        <f>VLOOKUP('EVALUACIÓN 22'!#REF!,$A$5:$G$20,2,FALSE)</f>
        <v>#REF!</v>
      </c>
      <c r="I275" s="15" t="e">
        <f>VLOOKUP('EVALUACIÓN 22'!#REF!,$A$5:$G$20,3,FALSE)</f>
        <v>#REF!</v>
      </c>
      <c r="J275" s="15" t="e">
        <f>VLOOKUP('EVALUACIÓN 22'!#REF!,$A$5:$G$20,4,FALSE)</f>
        <v>#REF!</v>
      </c>
      <c r="K275" s="15" t="e">
        <f>VLOOKUP('EVALUACIÓN 22'!#REF!,$A$5:$G$20,5,FALSE)</f>
        <v>#REF!</v>
      </c>
      <c r="L275" s="15" t="e">
        <f>VLOOKUP('EVALUACIÓN 22'!#REF!,$A$5:$G$20,6,FALSE)</f>
        <v>#REF!</v>
      </c>
      <c r="M275" s="15" t="e">
        <f>VLOOKUP('EVALUACIÓN 22'!#REF!,$A$5:$G$20,7,FALSE)</f>
        <v>#REF!</v>
      </c>
    </row>
    <row r="276" spans="8:13" x14ac:dyDescent="0.25">
      <c r="H276" s="15" t="e">
        <f>VLOOKUP('EVALUACIÓN 22'!#REF!,$A$5:$G$20,2,FALSE)</f>
        <v>#REF!</v>
      </c>
      <c r="I276" s="15" t="e">
        <f>VLOOKUP('EVALUACIÓN 22'!#REF!,$A$5:$G$20,3,FALSE)</f>
        <v>#REF!</v>
      </c>
      <c r="J276" s="15" t="e">
        <f>VLOOKUP('EVALUACIÓN 22'!#REF!,$A$5:$G$20,4,FALSE)</f>
        <v>#REF!</v>
      </c>
      <c r="K276" s="15" t="e">
        <f>VLOOKUP('EVALUACIÓN 22'!#REF!,$A$5:$G$20,5,FALSE)</f>
        <v>#REF!</v>
      </c>
      <c r="L276" s="15" t="e">
        <f>VLOOKUP('EVALUACIÓN 22'!#REF!,$A$5:$G$20,6,FALSE)</f>
        <v>#REF!</v>
      </c>
      <c r="M276" s="15" t="e">
        <f>VLOOKUP('EVALUACIÓN 22'!#REF!,$A$5:$G$20,7,FALSE)</f>
        <v>#REF!</v>
      </c>
    </row>
    <row r="277" spans="8:13" x14ac:dyDescent="0.25">
      <c r="H277" s="15" t="e">
        <f>VLOOKUP('EVALUACIÓN 22'!#REF!,$A$5:$G$20,2,FALSE)</f>
        <v>#REF!</v>
      </c>
      <c r="I277" s="15" t="e">
        <f>VLOOKUP('EVALUACIÓN 22'!#REF!,$A$5:$G$20,3,FALSE)</f>
        <v>#REF!</v>
      </c>
      <c r="J277" s="15" t="e">
        <f>VLOOKUP('EVALUACIÓN 22'!#REF!,$A$5:$G$20,4,FALSE)</f>
        <v>#REF!</v>
      </c>
      <c r="K277" s="15" t="e">
        <f>VLOOKUP('EVALUACIÓN 22'!#REF!,$A$5:$G$20,5,FALSE)</f>
        <v>#REF!</v>
      </c>
      <c r="L277" s="15" t="e">
        <f>VLOOKUP('EVALUACIÓN 22'!#REF!,$A$5:$G$20,6,FALSE)</f>
        <v>#REF!</v>
      </c>
      <c r="M277" s="15" t="e">
        <f>VLOOKUP('EVALUACIÓN 22'!#REF!,$A$5:$G$20,7,FALSE)</f>
        <v>#REF!</v>
      </c>
    </row>
    <row r="278" spans="8:13" x14ac:dyDescent="0.25">
      <c r="H278" s="15" t="e">
        <f>VLOOKUP('EVALUACIÓN 22'!#REF!,$A$5:$G$20,2,FALSE)</f>
        <v>#REF!</v>
      </c>
      <c r="I278" s="15" t="e">
        <f>VLOOKUP('EVALUACIÓN 22'!#REF!,$A$5:$G$20,3,FALSE)</f>
        <v>#REF!</v>
      </c>
      <c r="J278" s="15" t="e">
        <f>VLOOKUP('EVALUACIÓN 22'!#REF!,$A$5:$G$20,4,FALSE)</f>
        <v>#REF!</v>
      </c>
      <c r="K278" s="15" t="e">
        <f>VLOOKUP('EVALUACIÓN 22'!#REF!,$A$5:$G$20,5,FALSE)</f>
        <v>#REF!</v>
      </c>
      <c r="L278" s="15" t="e">
        <f>VLOOKUP('EVALUACIÓN 22'!#REF!,$A$5:$G$20,6,FALSE)</f>
        <v>#REF!</v>
      </c>
      <c r="M278" s="15" t="e">
        <f>VLOOKUP('EVALUACIÓN 22'!#REF!,$A$5:$G$20,7,FALSE)</f>
        <v>#REF!</v>
      </c>
    </row>
    <row r="279" spans="8:13" x14ac:dyDescent="0.25">
      <c r="H279" s="15" t="e">
        <f>VLOOKUP('EVALUACIÓN 22'!#REF!,$A$5:$G$20,2,FALSE)</f>
        <v>#REF!</v>
      </c>
      <c r="I279" s="15" t="e">
        <f>VLOOKUP('EVALUACIÓN 22'!#REF!,$A$5:$G$20,3,FALSE)</f>
        <v>#REF!</v>
      </c>
      <c r="J279" s="15" t="e">
        <f>VLOOKUP('EVALUACIÓN 22'!#REF!,$A$5:$G$20,4,FALSE)</f>
        <v>#REF!</v>
      </c>
      <c r="K279" s="15" t="e">
        <f>VLOOKUP('EVALUACIÓN 22'!#REF!,$A$5:$G$20,5,FALSE)</f>
        <v>#REF!</v>
      </c>
      <c r="L279" s="15" t="e">
        <f>VLOOKUP('EVALUACIÓN 22'!#REF!,$A$5:$G$20,6,FALSE)</f>
        <v>#REF!</v>
      </c>
      <c r="M279" s="15" t="e">
        <f>VLOOKUP('EVALUACIÓN 22'!#REF!,$A$5:$G$20,7,FALSE)</f>
        <v>#REF!</v>
      </c>
    </row>
    <row r="280" spans="8:13" x14ac:dyDescent="0.25">
      <c r="H280" s="15" t="e">
        <f>VLOOKUP('EVALUACIÓN 22'!#REF!,$A$5:$G$20,2,FALSE)</f>
        <v>#REF!</v>
      </c>
      <c r="I280" s="15" t="e">
        <f>VLOOKUP('EVALUACIÓN 22'!#REF!,$A$5:$G$20,3,FALSE)</f>
        <v>#REF!</v>
      </c>
      <c r="J280" s="15" t="e">
        <f>VLOOKUP('EVALUACIÓN 22'!#REF!,$A$5:$G$20,4,FALSE)</f>
        <v>#REF!</v>
      </c>
      <c r="K280" s="15" t="e">
        <f>VLOOKUP('EVALUACIÓN 22'!#REF!,$A$5:$G$20,5,FALSE)</f>
        <v>#REF!</v>
      </c>
      <c r="L280" s="15" t="e">
        <f>VLOOKUP('EVALUACIÓN 22'!#REF!,$A$5:$G$20,6,FALSE)</f>
        <v>#REF!</v>
      </c>
      <c r="M280" s="15" t="e">
        <f>VLOOKUP('EVALUACIÓN 22'!#REF!,$A$5:$G$20,7,FALSE)</f>
        <v>#REF!</v>
      </c>
    </row>
    <row r="281" spans="8:13" x14ac:dyDescent="0.25">
      <c r="H281" s="15" t="e">
        <f>VLOOKUP('EVALUACIÓN 22'!#REF!,$A$5:$G$20,2,FALSE)</f>
        <v>#REF!</v>
      </c>
      <c r="I281" s="15" t="e">
        <f>VLOOKUP('EVALUACIÓN 22'!#REF!,$A$5:$G$20,3,FALSE)</f>
        <v>#REF!</v>
      </c>
      <c r="J281" s="15" t="e">
        <f>VLOOKUP('EVALUACIÓN 22'!#REF!,$A$5:$G$20,4,FALSE)</f>
        <v>#REF!</v>
      </c>
      <c r="K281" s="15" t="e">
        <f>VLOOKUP('EVALUACIÓN 22'!#REF!,$A$5:$G$20,5,FALSE)</f>
        <v>#REF!</v>
      </c>
      <c r="L281" s="15" t="e">
        <f>VLOOKUP('EVALUACIÓN 22'!#REF!,$A$5:$G$20,6,FALSE)</f>
        <v>#REF!</v>
      </c>
      <c r="M281" s="15" t="e">
        <f>VLOOKUP('EVALUACIÓN 22'!#REF!,$A$5:$G$20,7,FALSE)</f>
        <v>#REF!</v>
      </c>
    </row>
    <row r="282" spans="8:13" x14ac:dyDescent="0.25">
      <c r="H282" s="15" t="e">
        <f>VLOOKUP('EVALUACIÓN 22'!#REF!,$A$5:$G$20,2,FALSE)</f>
        <v>#REF!</v>
      </c>
      <c r="I282" s="15" t="e">
        <f>VLOOKUP('EVALUACIÓN 22'!#REF!,$A$5:$G$20,3,FALSE)</f>
        <v>#REF!</v>
      </c>
      <c r="J282" s="15" t="e">
        <f>VLOOKUP('EVALUACIÓN 22'!#REF!,$A$5:$G$20,4,FALSE)</f>
        <v>#REF!</v>
      </c>
      <c r="K282" s="15" t="e">
        <f>VLOOKUP('EVALUACIÓN 22'!#REF!,$A$5:$G$20,5,FALSE)</f>
        <v>#REF!</v>
      </c>
      <c r="L282" s="15" t="e">
        <f>VLOOKUP('EVALUACIÓN 22'!#REF!,$A$5:$G$20,6,FALSE)</f>
        <v>#REF!</v>
      </c>
      <c r="M282" s="15" t="e">
        <f>VLOOKUP('EVALUACIÓN 22'!#REF!,$A$5:$G$20,7,FALSE)</f>
        <v>#REF!</v>
      </c>
    </row>
    <row r="283" spans="8:13" x14ac:dyDescent="0.25">
      <c r="H283" s="15" t="e">
        <f>VLOOKUP('EVALUACIÓN 22'!#REF!,$A$5:$G$20,2,FALSE)</f>
        <v>#REF!</v>
      </c>
      <c r="I283" s="15" t="e">
        <f>VLOOKUP('EVALUACIÓN 22'!#REF!,$A$5:$G$20,3,FALSE)</f>
        <v>#REF!</v>
      </c>
      <c r="J283" s="15" t="e">
        <f>VLOOKUP('EVALUACIÓN 22'!#REF!,$A$5:$G$20,4,FALSE)</f>
        <v>#REF!</v>
      </c>
      <c r="K283" s="15" t="e">
        <f>VLOOKUP('EVALUACIÓN 22'!#REF!,$A$5:$G$20,5,FALSE)</f>
        <v>#REF!</v>
      </c>
      <c r="L283" s="15" t="e">
        <f>VLOOKUP('EVALUACIÓN 22'!#REF!,$A$5:$G$20,6,FALSE)</f>
        <v>#REF!</v>
      </c>
      <c r="M283" s="15" t="e">
        <f>VLOOKUP('EVALUACIÓN 22'!#REF!,$A$5:$G$20,7,FALSE)</f>
        <v>#REF!</v>
      </c>
    </row>
    <row r="284" spans="8:13" x14ac:dyDescent="0.25">
      <c r="H284" s="15" t="e">
        <f>VLOOKUP('EVALUACIÓN 22'!#REF!,$A$5:$G$20,2,FALSE)</f>
        <v>#REF!</v>
      </c>
      <c r="I284" s="15" t="e">
        <f>VLOOKUP('EVALUACIÓN 22'!#REF!,$A$5:$G$20,3,FALSE)</f>
        <v>#REF!</v>
      </c>
      <c r="J284" s="15" t="e">
        <f>VLOOKUP('EVALUACIÓN 22'!#REF!,$A$5:$G$20,4,FALSE)</f>
        <v>#REF!</v>
      </c>
      <c r="K284" s="15" t="e">
        <f>VLOOKUP('EVALUACIÓN 22'!#REF!,$A$5:$G$20,5,FALSE)</f>
        <v>#REF!</v>
      </c>
      <c r="L284" s="15" t="e">
        <f>VLOOKUP('EVALUACIÓN 22'!#REF!,$A$5:$G$20,6,FALSE)</f>
        <v>#REF!</v>
      </c>
      <c r="M284" s="15" t="e">
        <f>VLOOKUP('EVALUACIÓN 22'!#REF!,$A$5:$G$20,7,FALSE)</f>
        <v>#REF!</v>
      </c>
    </row>
    <row r="285" spans="8:13" x14ac:dyDescent="0.25">
      <c r="H285" s="15" t="e">
        <f>VLOOKUP('EVALUACIÓN 22'!#REF!,$A$5:$G$20,2,FALSE)</f>
        <v>#REF!</v>
      </c>
      <c r="I285" s="15" t="e">
        <f>VLOOKUP('EVALUACIÓN 22'!#REF!,$A$5:$G$20,3,FALSE)</f>
        <v>#REF!</v>
      </c>
      <c r="J285" s="15" t="e">
        <f>VLOOKUP('EVALUACIÓN 22'!#REF!,$A$5:$G$20,4,FALSE)</f>
        <v>#REF!</v>
      </c>
      <c r="K285" s="15" t="e">
        <f>VLOOKUP('EVALUACIÓN 22'!#REF!,$A$5:$G$20,5,FALSE)</f>
        <v>#REF!</v>
      </c>
      <c r="L285" s="15" t="e">
        <f>VLOOKUP('EVALUACIÓN 22'!#REF!,$A$5:$G$20,6,FALSE)</f>
        <v>#REF!</v>
      </c>
      <c r="M285" s="15" t="e">
        <f>VLOOKUP('EVALUACIÓN 22'!#REF!,$A$5:$G$20,7,FALSE)</f>
        <v>#REF!</v>
      </c>
    </row>
    <row r="286" spans="8:13" x14ac:dyDescent="0.25">
      <c r="H286" s="15" t="e">
        <f>VLOOKUP('EVALUACIÓN 22'!#REF!,$A$5:$G$20,2,FALSE)</f>
        <v>#REF!</v>
      </c>
      <c r="I286" s="15" t="e">
        <f>VLOOKUP('EVALUACIÓN 22'!#REF!,$A$5:$G$20,3,FALSE)</f>
        <v>#REF!</v>
      </c>
      <c r="J286" s="15" t="e">
        <f>VLOOKUP('EVALUACIÓN 22'!#REF!,$A$5:$G$20,4,FALSE)</f>
        <v>#REF!</v>
      </c>
      <c r="K286" s="15" t="e">
        <f>VLOOKUP('EVALUACIÓN 22'!#REF!,$A$5:$G$20,5,FALSE)</f>
        <v>#REF!</v>
      </c>
      <c r="L286" s="15" t="e">
        <f>VLOOKUP('EVALUACIÓN 22'!#REF!,$A$5:$G$20,6,FALSE)</f>
        <v>#REF!</v>
      </c>
      <c r="M286" s="15" t="e">
        <f>VLOOKUP('EVALUACIÓN 22'!#REF!,$A$5:$G$20,7,FALSE)</f>
        <v>#REF!</v>
      </c>
    </row>
    <row r="287" spans="8:13" x14ac:dyDescent="0.25">
      <c r="H287" s="15" t="e">
        <f>VLOOKUP('EVALUACIÓN 22'!#REF!,$A$5:$G$20,2,FALSE)</f>
        <v>#REF!</v>
      </c>
      <c r="I287" s="15" t="e">
        <f>VLOOKUP('EVALUACIÓN 22'!#REF!,$A$5:$G$20,3,FALSE)</f>
        <v>#REF!</v>
      </c>
      <c r="J287" s="15" t="e">
        <f>VLOOKUP('EVALUACIÓN 22'!#REF!,$A$5:$G$20,4,FALSE)</f>
        <v>#REF!</v>
      </c>
      <c r="K287" s="15" t="e">
        <f>VLOOKUP('EVALUACIÓN 22'!#REF!,$A$5:$G$20,5,FALSE)</f>
        <v>#REF!</v>
      </c>
      <c r="L287" s="15" t="e">
        <f>VLOOKUP('EVALUACIÓN 22'!#REF!,$A$5:$G$20,6,FALSE)</f>
        <v>#REF!</v>
      </c>
      <c r="M287" s="15" t="e">
        <f>VLOOKUP('EVALUACIÓN 22'!#REF!,$A$5:$G$20,7,FALSE)</f>
        <v>#REF!</v>
      </c>
    </row>
    <row r="288" spans="8:13" x14ac:dyDescent="0.25">
      <c r="H288" s="15" t="e">
        <f>VLOOKUP('EVALUACIÓN 22'!#REF!,$A$5:$G$20,2,FALSE)</f>
        <v>#REF!</v>
      </c>
      <c r="I288" s="15" t="e">
        <f>VLOOKUP('EVALUACIÓN 22'!#REF!,$A$5:$G$20,3,FALSE)</f>
        <v>#REF!</v>
      </c>
      <c r="J288" s="15" t="e">
        <f>VLOOKUP('EVALUACIÓN 22'!#REF!,$A$5:$G$20,4,FALSE)</f>
        <v>#REF!</v>
      </c>
      <c r="K288" s="15" t="e">
        <f>VLOOKUP('EVALUACIÓN 22'!#REF!,$A$5:$G$20,5,FALSE)</f>
        <v>#REF!</v>
      </c>
      <c r="L288" s="15" t="e">
        <f>VLOOKUP('EVALUACIÓN 22'!#REF!,$A$5:$G$20,6,FALSE)</f>
        <v>#REF!</v>
      </c>
      <c r="M288" s="15" t="e">
        <f>VLOOKUP('EVALUACIÓN 22'!#REF!,$A$5:$G$20,7,FALSE)</f>
        <v>#REF!</v>
      </c>
    </row>
    <row r="289" spans="8:13" x14ac:dyDescent="0.25">
      <c r="H289" s="15" t="e">
        <f>VLOOKUP('EVALUACIÓN 22'!#REF!,$A$5:$G$20,2,FALSE)</f>
        <v>#REF!</v>
      </c>
      <c r="I289" s="15" t="e">
        <f>VLOOKUP('EVALUACIÓN 22'!#REF!,$A$5:$G$20,3,FALSE)</f>
        <v>#REF!</v>
      </c>
      <c r="J289" s="15" t="e">
        <f>VLOOKUP('EVALUACIÓN 22'!#REF!,$A$5:$G$20,4,FALSE)</f>
        <v>#REF!</v>
      </c>
      <c r="K289" s="15" t="e">
        <f>VLOOKUP('EVALUACIÓN 22'!#REF!,$A$5:$G$20,5,FALSE)</f>
        <v>#REF!</v>
      </c>
      <c r="L289" s="15" t="e">
        <f>VLOOKUP('EVALUACIÓN 22'!#REF!,$A$5:$G$20,6,FALSE)</f>
        <v>#REF!</v>
      </c>
      <c r="M289" s="15" t="e">
        <f>VLOOKUP('EVALUACIÓN 22'!#REF!,$A$5:$G$20,7,FALSE)</f>
        <v>#REF!</v>
      </c>
    </row>
    <row r="290" spans="8:13" x14ac:dyDescent="0.25">
      <c r="H290" s="15" t="e">
        <f>VLOOKUP('EVALUACIÓN 22'!#REF!,$A$5:$G$20,2,FALSE)</f>
        <v>#REF!</v>
      </c>
      <c r="I290" s="15" t="e">
        <f>VLOOKUP('EVALUACIÓN 22'!#REF!,$A$5:$G$20,3,FALSE)</f>
        <v>#REF!</v>
      </c>
      <c r="J290" s="15" t="e">
        <f>VLOOKUP('EVALUACIÓN 22'!#REF!,$A$5:$G$20,4,FALSE)</f>
        <v>#REF!</v>
      </c>
      <c r="K290" s="15" t="e">
        <f>VLOOKUP('EVALUACIÓN 22'!#REF!,$A$5:$G$20,5,FALSE)</f>
        <v>#REF!</v>
      </c>
      <c r="L290" s="15" t="e">
        <f>VLOOKUP('EVALUACIÓN 22'!#REF!,$A$5:$G$20,6,FALSE)</f>
        <v>#REF!</v>
      </c>
      <c r="M290" s="15" t="e">
        <f>VLOOKUP('EVALUACIÓN 22'!#REF!,$A$5:$G$20,7,FALSE)</f>
        <v>#REF!</v>
      </c>
    </row>
    <row r="291" spans="8:13" x14ac:dyDescent="0.25">
      <c r="H291" s="15" t="e">
        <f>VLOOKUP('EVALUACIÓN 22'!#REF!,$A$5:$G$20,2,FALSE)</f>
        <v>#REF!</v>
      </c>
      <c r="I291" s="15" t="e">
        <f>VLOOKUP('EVALUACIÓN 22'!#REF!,$A$5:$G$20,3,FALSE)</f>
        <v>#REF!</v>
      </c>
      <c r="J291" s="15" t="e">
        <f>VLOOKUP('EVALUACIÓN 22'!#REF!,$A$5:$G$20,4,FALSE)</f>
        <v>#REF!</v>
      </c>
      <c r="K291" s="15" t="e">
        <f>VLOOKUP('EVALUACIÓN 22'!#REF!,$A$5:$G$20,5,FALSE)</f>
        <v>#REF!</v>
      </c>
      <c r="L291" s="15" t="e">
        <f>VLOOKUP('EVALUACIÓN 22'!#REF!,$A$5:$G$20,6,FALSE)</f>
        <v>#REF!</v>
      </c>
      <c r="M291" s="15" t="e">
        <f>VLOOKUP('EVALUACIÓN 22'!#REF!,$A$5:$G$20,7,FALSE)</f>
        <v>#REF!</v>
      </c>
    </row>
    <row r="292" spans="8:13" x14ac:dyDescent="0.25">
      <c r="H292" s="15" t="e">
        <f>VLOOKUP('EVALUACIÓN 22'!#REF!,$A$5:$G$20,2,FALSE)</f>
        <v>#REF!</v>
      </c>
      <c r="I292" s="15" t="e">
        <f>VLOOKUP('EVALUACIÓN 22'!#REF!,$A$5:$G$20,3,FALSE)</f>
        <v>#REF!</v>
      </c>
      <c r="J292" s="15" t="e">
        <f>VLOOKUP('EVALUACIÓN 22'!#REF!,$A$5:$G$20,4,FALSE)</f>
        <v>#REF!</v>
      </c>
      <c r="K292" s="15" t="e">
        <f>VLOOKUP('EVALUACIÓN 22'!#REF!,$A$5:$G$20,5,FALSE)</f>
        <v>#REF!</v>
      </c>
      <c r="L292" s="15" t="e">
        <f>VLOOKUP('EVALUACIÓN 22'!#REF!,$A$5:$G$20,6,FALSE)</f>
        <v>#REF!</v>
      </c>
      <c r="M292" s="15" t="e">
        <f>VLOOKUP('EVALUACIÓN 22'!#REF!,$A$5:$G$20,7,FALSE)</f>
        <v>#REF!</v>
      </c>
    </row>
    <row r="293" spans="8:13" x14ac:dyDescent="0.25">
      <c r="H293" s="15" t="e">
        <f>VLOOKUP('EVALUACIÓN 22'!#REF!,$A$5:$G$20,2,FALSE)</f>
        <v>#REF!</v>
      </c>
      <c r="I293" s="15" t="e">
        <f>VLOOKUP('EVALUACIÓN 22'!#REF!,$A$5:$G$20,3,FALSE)</f>
        <v>#REF!</v>
      </c>
      <c r="J293" s="15" t="e">
        <f>VLOOKUP('EVALUACIÓN 22'!#REF!,$A$5:$G$20,4,FALSE)</f>
        <v>#REF!</v>
      </c>
      <c r="K293" s="15" t="e">
        <f>VLOOKUP('EVALUACIÓN 22'!#REF!,$A$5:$G$20,5,FALSE)</f>
        <v>#REF!</v>
      </c>
      <c r="L293" s="15" t="e">
        <f>VLOOKUP('EVALUACIÓN 22'!#REF!,$A$5:$G$20,6,FALSE)</f>
        <v>#REF!</v>
      </c>
      <c r="M293" s="15" t="e">
        <f>VLOOKUP('EVALUACIÓN 22'!#REF!,$A$5:$G$20,7,FALSE)</f>
        <v>#REF!</v>
      </c>
    </row>
    <row r="294" spans="8:13" x14ac:dyDescent="0.25">
      <c r="H294" s="15" t="e">
        <f>VLOOKUP('EVALUACIÓN 22'!#REF!,$A$5:$G$20,2,FALSE)</f>
        <v>#REF!</v>
      </c>
      <c r="I294" s="15" t="e">
        <f>VLOOKUP('EVALUACIÓN 22'!#REF!,$A$5:$G$20,3,FALSE)</f>
        <v>#REF!</v>
      </c>
      <c r="J294" s="15" t="e">
        <f>VLOOKUP('EVALUACIÓN 22'!#REF!,$A$5:$G$20,4,FALSE)</f>
        <v>#REF!</v>
      </c>
      <c r="K294" s="15" t="e">
        <f>VLOOKUP('EVALUACIÓN 22'!#REF!,$A$5:$G$20,5,FALSE)</f>
        <v>#REF!</v>
      </c>
      <c r="L294" s="15" t="e">
        <f>VLOOKUP('EVALUACIÓN 22'!#REF!,$A$5:$G$20,6,FALSE)</f>
        <v>#REF!</v>
      </c>
      <c r="M294" s="15" t="e">
        <f>VLOOKUP('EVALUACIÓN 22'!#REF!,$A$5:$G$20,7,FALSE)</f>
        <v>#REF!</v>
      </c>
    </row>
    <row r="295" spans="8:13" x14ac:dyDescent="0.25">
      <c r="H295" s="15" t="e">
        <f>VLOOKUP('EVALUACIÓN 22'!#REF!,$A$5:$G$20,2,FALSE)</f>
        <v>#REF!</v>
      </c>
      <c r="I295" s="15" t="e">
        <f>VLOOKUP('EVALUACIÓN 22'!#REF!,$A$5:$G$20,3,FALSE)</f>
        <v>#REF!</v>
      </c>
      <c r="J295" s="15" t="e">
        <f>VLOOKUP('EVALUACIÓN 22'!#REF!,$A$5:$G$20,4,FALSE)</f>
        <v>#REF!</v>
      </c>
      <c r="K295" s="15" t="e">
        <f>VLOOKUP('EVALUACIÓN 22'!#REF!,$A$5:$G$20,5,FALSE)</f>
        <v>#REF!</v>
      </c>
      <c r="L295" s="15" t="e">
        <f>VLOOKUP('EVALUACIÓN 22'!#REF!,$A$5:$G$20,6,FALSE)</f>
        <v>#REF!</v>
      </c>
      <c r="M295" s="15" t="e">
        <f>VLOOKUP('EVALUACIÓN 22'!#REF!,$A$5:$G$20,7,FALSE)</f>
        <v>#REF!</v>
      </c>
    </row>
    <row r="296" spans="8:13" x14ac:dyDescent="0.25">
      <c r="H296" s="15" t="e">
        <f>VLOOKUP('EVALUACIÓN 22'!#REF!,$A$5:$G$20,2,FALSE)</f>
        <v>#REF!</v>
      </c>
      <c r="I296" s="15" t="e">
        <f>VLOOKUP('EVALUACIÓN 22'!#REF!,$A$5:$G$20,3,FALSE)</f>
        <v>#REF!</v>
      </c>
      <c r="J296" s="15" t="e">
        <f>VLOOKUP('EVALUACIÓN 22'!#REF!,$A$5:$G$20,4,FALSE)</f>
        <v>#REF!</v>
      </c>
      <c r="K296" s="15" t="e">
        <f>VLOOKUP('EVALUACIÓN 22'!#REF!,$A$5:$G$20,5,FALSE)</f>
        <v>#REF!</v>
      </c>
      <c r="L296" s="15" t="e">
        <f>VLOOKUP('EVALUACIÓN 22'!#REF!,$A$5:$G$20,6,FALSE)</f>
        <v>#REF!</v>
      </c>
      <c r="M296" s="15" t="e">
        <f>VLOOKUP('EVALUACIÓN 22'!#REF!,$A$5:$G$20,7,FALSE)</f>
        <v>#REF!</v>
      </c>
    </row>
    <row r="297" spans="8:13" x14ac:dyDescent="0.25">
      <c r="H297" s="15" t="e">
        <f>VLOOKUP('EVALUACIÓN 22'!#REF!,$A$5:$G$20,2,FALSE)</f>
        <v>#REF!</v>
      </c>
      <c r="I297" s="15" t="e">
        <f>VLOOKUP('EVALUACIÓN 22'!#REF!,$A$5:$G$20,3,FALSE)</f>
        <v>#REF!</v>
      </c>
      <c r="J297" s="15" t="e">
        <f>VLOOKUP('EVALUACIÓN 22'!#REF!,$A$5:$G$20,4,FALSE)</f>
        <v>#REF!</v>
      </c>
      <c r="K297" s="15" t="e">
        <f>VLOOKUP('EVALUACIÓN 22'!#REF!,$A$5:$G$20,5,FALSE)</f>
        <v>#REF!</v>
      </c>
      <c r="L297" s="15" t="e">
        <f>VLOOKUP('EVALUACIÓN 22'!#REF!,$A$5:$G$20,6,FALSE)</f>
        <v>#REF!</v>
      </c>
      <c r="M297" s="15" t="e">
        <f>VLOOKUP('EVALUACIÓN 22'!#REF!,$A$5:$G$20,7,FALSE)</f>
        <v>#REF!</v>
      </c>
    </row>
    <row r="298" spans="8:13" x14ac:dyDescent="0.25">
      <c r="H298" s="15" t="e">
        <f>VLOOKUP('EVALUACIÓN 22'!#REF!,$A$5:$G$20,2,FALSE)</f>
        <v>#REF!</v>
      </c>
      <c r="I298" s="15" t="e">
        <f>VLOOKUP('EVALUACIÓN 22'!#REF!,$A$5:$G$20,3,FALSE)</f>
        <v>#REF!</v>
      </c>
      <c r="J298" s="15" t="e">
        <f>VLOOKUP('EVALUACIÓN 22'!#REF!,$A$5:$G$20,4,FALSE)</f>
        <v>#REF!</v>
      </c>
      <c r="K298" s="15" t="e">
        <f>VLOOKUP('EVALUACIÓN 22'!#REF!,$A$5:$G$20,5,FALSE)</f>
        <v>#REF!</v>
      </c>
      <c r="L298" s="15" t="e">
        <f>VLOOKUP('EVALUACIÓN 22'!#REF!,$A$5:$G$20,6,FALSE)</f>
        <v>#REF!</v>
      </c>
      <c r="M298" s="15" t="e">
        <f>VLOOKUP('EVALUACIÓN 22'!#REF!,$A$5:$G$20,7,FALSE)</f>
        <v>#REF!</v>
      </c>
    </row>
    <row r="299" spans="8:13" x14ac:dyDescent="0.25">
      <c r="H299" s="15" t="e">
        <f>VLOOKUP('EVALUACIÓN 22'!#REF!,$A$5:$G$20,2,FALSE)</f>
        <v>#REF!</v>
      </c>
      <c r="I299" s="15" t="e">
        <f>VLOOKUP('EVALUACIÓN 22'!#REF!,$A$5:$G$20,3,FALSE)</f>
        <v>#REF!</v>
      </c>
      <c r="J299" s="15" t="e">
        <f>VLOOKUP('EVALUACIÓN 22'!#REF!,$A$5:$G$20,4,FALSE)</f>
        <v>#REF!</v>
      </c>
      <c r="K299" s="15" t="e">
        <f>VLOOKUP('EVALUACIÓN 22'!#REF!,$A$5:$G$20,5,FALSE)</f>
        <v>#REF!</v>
      </c>
      <c r="L299" s="15" t="e">
        <f>VLOOKUP('EVALUACIÓN 22'!#REF!,$A$5:$G$20,6,FALSE)</f>
        <v>#REF!</v>
      </c>
      <c r="M299" s="15" t="e">
        <f>VLOOKUP('EVALUACIÓN 22'!#REF!,$A$5:$G$20,7,FALSE)</f>
        <v>#REF!</v>
      </c>
    </row>
    <row r="300" spans="8:13" x14ac:dyDescent="0.25">
      <c r="H300" s="15" t="e">
        <f>VLOOKUP('EVALUACIÓN 22'!#REF!,$A$5:$G$20,2,FALSE)</f>
        <v>#REF!</v>
      </c>
      <c r="I300" s="15" t="e">
        <f>VLOOKUP('EVALUACIÓN 22'!#REF!,$A$5:$G$20,3,FALSE)</f>
        <v>#REF!</v>
      </c>
      <c r="J300" s="15" t="e">
        <f>VLOOKUP('EVALUACIÓN 22'!#REF!,$A$5:$G$20,4,FALSE)</f>
        <v>#REF!</v>
      </c>
      <c r="K300" s="15" t="e">
        <f>VLOOKUP('EVALUACIÓN 22'!#REF!,$A$5:$G$20,5,FALSE)</f>
        <v>#REF!</v>
      </c>
      <c r="L300" s="15" t="e">
        <f>VLOOKUP('EVALUACIÓN 22'!#REF!,$A$5:$G$20,6,FALSE)</f>
        <v>#REF!</v>
      </c>
      <c r="M300" s="15" t="e">
        <f>VLOOKUP('EVALUACIÓN 22'!#REF!,$A$5:$G$20,7,FALSE)</f>
        <v>#REF!</v>
      </c>
    </row>
    <row r="301" spans="8:13" x14ac:dyDescent="0.25">
      <c r="H301" s="15" t="e">
        <f>VLOOKUP('EVALUACIÓN 22'!#REF!,$A$5:$G$20,2,FALSE)</f>
        <v>#REF!</v>
      </c>
      <c r="I301" s="15" t="e">
        <f>VLOOKUP('EVALUACIÓN 22'!#REF!,$A$5:$G$20,3,FALSE)</f>
        <v>#REF!</v>
      </c>
      <c r="J301" s="15" t="e">
        <f>VLOOKUP('EVALUACIÓN 22'!#REF!,$A$5:$G$20,4,FALSE)</f>
        <v>#REF!</v>
      </c>
      <c r="K301" s="15" t="e">
        <f>VLOOKUP('EVALUACIÓN 22'!#REF!,$A$5:$G$20,5,FALSE)</f>
        <v>#REF!</v>
      </c>
      <c r="L301" s="15" t="e">
        <f>VLOOKUP('EVALUACIÓN 22'!#REF!,$A$5:$G$20,6,FALSE)</f>
        <v>#REF!</v>
      </c>
      <c r="M301" s="15" t="e">
        <f>VLOOKUP('EVALUACIÓN 22'!#REF!,$A$5:$G$20,7,FALSE)</f>
        <v>#REF!</v>
      </c>
    </row>
    <row r="302" spans="8:13" x14ac:dyDescent="0.25">
      <c r="H302" s="15" t="e">
        <f>VLOOKUP('EVALUACIÓN 22'!#REF!,$A$5:$G$20,2,FALSE)</f>
        <v>#REF!</v>
      </c>
      <c r="I302" s="15" t="e">
        <f>VLOOKUP('EVALUACIÓN 22'!#REF!,$A$5:$G$20,3,FALSE)</f>
        <v>#REF!</v>
      </c>
      <c r="J302" s="15" t="e">
        <f>VLOOKUP('EVALUACIÓN 22'!#REF!,$A$5:$G$20,4,FALSE)</f>
        <v>#REF!</v>
      </c>
      <c r="K302" s="15" t="e">
        <f>VLOOKUP('EVALUACIÓN 22'!#REF!,$A$5:$G$20,5,FALSE)</f>
        <v>#REF!</v>
      </c>
      <c r="L302" s="15" t="e">
        <f>VLOOKUP('EVALUACIÓN 22'!#REF!,$A$5:$G$20,6,FALSE)</f>
        <v>#REF!</v>
      </c>
      <c r="M302" s="15" t="e">
        <f>VLOOKUP('EVALUACIÓN 22'!#REF!,$A$5:$G$20,7,FALSE)</f>
        <v>#REF!</v>
      </c>
    </row>
    <row r="303" spans="8:13" x14ac:dyDescent="0.25">
      <c r="H303" s="15" t="e">
        <f>VLOOKUP('EVALUACIÓN 22'!#REF!,$A$5:$G$20,2,FALSE)</f>
        <v>#REF!</v>
      </c>
      <c r="I303" s="15" t="e">
        <f>VLOOKUP('EVALUACIÓN 22'!#REF!,$A$5:$G$20,3,FALSE)</f>
        <v>#REF!</v>
      </c>
      <c r="J303" s="15" t="e">
        <f>VLOOKUP('EVALUACIÓN 22'!#REF!,$A$5:$G$20,4,FALSE)</f>
        <v>#REF!</v>
      </c>
      <c r="K303" s="15" t="e">
        <f>VLOOKUP('EVALUACIÓN 22'!#REF!,$A$5:$G$20,5,FALSE)</f>
        <v>#REF!</v>
      </c>
      <c r="L303" s="15" t="e">
        <f>VLOOKUP('EVALUACIÓN 22'!#REF!,$A$5:$G$20,6,FALSE)</f>
        <v>#REF!</v>
      </c>
      <c r="M303" s="15" t="e">
        <f>VLOOKUP('EVALUACIÓN 22'!#REF!,$A$5:$G$20,7,FALSE)</f>
        <v>#REF!</v>
      </c>
    </row>
    <row r="304" spans="8:13" x14ac:dyDescent="0.25">
      <c r="H304" s="15" t="e">
        <f>VLOOKUP('EVALUACIÓN 22'!#REF!,$A$5:$G$20,2,FALSE)</f>
        <v>#REF!</v>
      </c>
      <c r="I304" s="15" t="e">
        <f>VLOOKUP('EVALUACIÓN 22'!#REF!,$A$5:$G$20,3,FALSE)</f>
        <v>#REF!</v>
      </c>
      <c r="J304" s="15" t="e">
        <f>VLOOKUP('EVALUACIÓN 22'!#REF!,$A$5:$G$20,4,FALSE)</f>
        <v>#REF!</v>
      </c>
      <c r="K304" s="15" t="e">
        <f>VLOOKUP('EVALUACIÓN 22'!#REF!,$A$5:$G$20,5,FALSE)</f>
        <v>#REF!</v>
      </c>
      <c r="L304" s="15" t="e">
        <f>VLOOKUP('EVALUACIÓN 22'!#REF!,$A$5:$G$20,6,FALSE)</f>
        <v>#REF!</v>
      </c>
      <c r="M304" s="15" t="e">
        <f>VLOOKUP('EVALUACIÓN 22'!#REF!,$A$5:$G$20,7,FALSE)</f>
        <v>#REF!</v>
      </c>
    </row>
    <row r="305" spans="8:13" x14ac:dyDescent="0.25">
      <c r="H305" s="15" t="e">
        <f>VLOOKUP('EVALUACIÓN 22'!#REF!,$A$5:$G$20,2,FALSE)</f>
        <v>#REF!</v>
      </c>
      <c r="I305" s="15" t="e">
        <f>VLOOKUP('EVALUACIÓN 22'!#REF!,$A$5:$G$20,3,FALSE)</f>
        <v>#REF!</v>
      </c>
      <c r="J305" s="15" t="e">
        <f>VLOOKUP('EVALUACIÓN 22'!#REF!,$A$5:$G$20,4,FALSE)</f>
        <v>#REF!</v>
      </c>
      <c r="K305" s="15" t="e">
        <f>VLOOKUP('EVALUACIÓN 22'!#REF!,$A$5:$G$20,5,FALSE)</f>
        <v>#REF!</v>
      </c>
      <c r="L305" s="15" t="e">
        <f>VLOOKUP('EVALUACIÓN 22'!#REF!,$A$5:$G$20,6,FALSE)</f>
        <v>#REF!</v>
      </c>
      <c r="M305" s="15" t="e">
        <f>VLOOKUP('EVALUACIÓN 22'!#REF!,$A$5:$G$20,7,FALSE)</f>
        <v>#REF!</v>
      </c>
    </row>
    <row r="306" spans="8:13" x14ac:dyDescent="0.25">
      <c r="H306" s="15" t="e">
        <f>VLOOKUP('EVALUACIÓN 22'!#REF!,$A$5:$G$20,2,FALSE)</f>
        <v>#REF!</v>
      </c>
      <c r="I306" s="15" t="e">
        <f>VLOOKUP('EVALUACIÓN 22'!#REF!,$A$5:$G$20,3,FALSE)</f>
        <v>#REF!</v>
      </c>
      <c r="J306" s="15" t="e">
        <f>VLOOKUP('EVALUACIÓN 22'!#REF!,$A$5:$G$20,4,FALSE)</f>
        <v>#REF!</v>
      </c>
      <c r="K306" s="15" t="e">
        <f>VLOOKUP('EVALUACIÓN 22'!#REF!,$A$5:$G$20,5,FALSE)</f>
        <v>#REF!</v>
      </c>
      <c r="L306" s="15" t="e">
        <f>VLOOKUP('EVALUACIÓN 22'!#REF!,$A$5:$G$20,6,FALSE)</f>
        <v>#REF!</v>
      </c>
      <c r="M306" s="15" t="e">
        <f>VLOOKUP('EVALUACIÓN 22'!#REF!,$A$5:$G$20,7,FALSE)</f>
        <v>#REF!</v>
      </c>
    </row>
    <row r="307" spans="8:13" x14ac:dyDescent="0.25">
      <c r="H307" s="15" t="e">
        <f>VLOOKUP('EVALUACIÓN 22'!#REF!,$A$5:$G$20,2,FALSE)</f>
        <v>#REF!</v>
      </c>
      <c r="I307" s="15" t="e">
        <f>VLOOKUP('EVALUACIÓN 22'!#REF!,$A$5:$G$20,3,FALSE)</f>
        <v>#REF!</v>
      </c>
      <c r="J307" s="15" t="e">
        <f>VLOOKUP('EVALUACIÓN 22'!#REF!,$A$5:$G$20,4,FALSE)</f>
        <v>#REF!</v>
      </c>
      <c r="K307" s="15" t="e">
        <f>VLOOKUP('EVALUACIÓN 22'!#REF!,$A$5:$G$20,5,FALSE)</f>
        <v>#REF!</v>
      </c>
      <c r="L307" s="15" t="e">
        <f>VLOOKUP('EVALUACIÓN 22'!#REF!,$A$5:$G$20,6,FALSE)</f>
        <v>#REF!</v>
      </c>
      <c r="M307" s="15" t="e">
        <f>VLOOKUP('EVALUACIÓN 22'!#REF!,$A$5:$G$20,7,FALSE)</f>
        <v>#REF!</v>
      </c>
    </row>
    <row r="308" spans="8:13" x14ac:dyDescent="0.25">
      <c r="H308" s="15" t="e">
        <f>VLOOKUP('EVALUACIÓN 22'!#REF!,$A$5:$G$20,2,FALSE)</f>
        <v>#REF!</v>
      </c>
      <c r="I308" s="15" t="e">
        <f>VLOOKUP('EVALUACIÓN 22'!#REF!,$A$5:$G$20,3,FALSE)</f>
        <v>#REF!</v>
      </c>
      <c r="J308" s="15" t="e">
        <f>VLOOKUP('EVALUACIÓN 22'!#REF!,$A$5:$G$20,4,FALSE)</f>
        <v>#REF!</v>
      </c>
      <c r="K308" s="15" t="e">
        <f>VLOOKUP('EVALUACIÓN 22'!#REF!,$A$5:$G$20,5,FALSE)</f>
        <v>#REF!</v>
      </c>
      <c r="L308" s="15" t="e">
        <f>VLOOKUP('EVALUACIÓN 22'!#REF!,$A$5:$G$20,6,FALSE)</f>
        <v>#REF!</v>
      </c>
      <c r="M308" s="15" t="e">
        <f>VLOOKUP('EVALUACIÓN 22'!#REF!,$A$5:$G$20,7,FALSE)</f>
        <v>#REF!</v>
      </c>
    </row>
    <row r="309" spans="8:13" x14ac:dyDescent="0.25">
      <c r="H309" s="15" t="e">
        <f>VLOOKUP('EVALUACIÓN 22'!#REF!,$A$5:$G$20,2,FALSE)</f>
        <v>#REF!</v>
      </c>
      <c r="I309" s="15" t="e">
        <f>VLOOKUP('EVALUACIÓN 22'!#REF!,$A$5:$G$20,3,FALSE)</f>
        <v>#REF!</v>
      </c>
      <c r="J309" s="15" t="e">
        <f>VLOOKUP('EVALUACIÓN 22'!#REF!,$A$5:$G$20,4,FALSE)</f>
        <v>#REF!</v>
      </c>
      <c r="K309" s="15" t="e">
        <f>VLOOKUP('EVALUACIÓN 22'!#REF!,$A$5:$G$20,5,FALSE)</f>
        <v>#REF!</v>
      </c>
      <c r="L309" s="15" t="e">
        <f>VLOOKUP('EVALUACIÓN 22'!#REF!,$A$5:$G$20,6,FALSE)</f>
        <v>#REF!</v>
      </c>
      <c r="M309" s="15" t="e">
        <f>VLOOKUP('EVALUACIÓN 22'!#REF!,$A$5:$G$20,7,FALSE)</f>
        <v>#REF!</v>
      </c>
    </row>
    <row r="310" spans="8:13" x14ac:dyDescent="0.25">
      <c r="H310" s="15" t="e">
        <f>VLOOKUP('EVALUACIÓN 22'!#REF!,$A$5:$G$20,2,FALSE)</f>
        <v>#REF!</v>
      </c>
      <c r="I310" s="15" t="e">
        <f>VLOOKUP('EVALUACIÓN 22'!#REF!,$A$5:$G$20,3,FALSE)</f>
        <v>#REF!</v>
      </c>
      <c r="J310" s="15" t="e">
        <f>VLOOKUP('EVALUACIÓN 22'!#REF!,$A$5:$G$20,4,FALSE)</f>
        <v>#REF!</v>
      </c>
      <c r="K310" s="15" t="e">
        <f>VLOOKUP('EVALUACIÓN 22'!#REF!,$A$5:$G$20,5,FALSE)</f>
        <v>#REF!</v>
      </c>
      <c r="L310" s="15" t="e">
        <f>VLOOKUP('EVALUACIÓN 22'!#REF!,$A$5:$G$20,6,FALSE)</f>
        <v>#REF!</v>
      </c>
      <c r="M310" s="15" t="e">
        <f>VLOOKUP('EVALUACIÓN 22'!#REF!,$A$5:$G$20,7,FALSE)</f>
        <v>#REF!</v>
      </c>
    </row>
    <row r="311" spans="8:13" x14ac:dyDescent="0.25">
      <c r="H311" s="15" t="e">
        <f>VLOOKUP('EVALUACIÓN 22'!#REF!,$A$5:$G$20,2,FALSE)</f>
        <v>#REF!</v>
      </c>
      <c r="I311" s="15" t="e">
        <f>VLOOKUP('EVALUACIÓN 22'!#REF!,$A$5:$G$20,3,FALSE)</f>
        <v>#REF!</v>
      </c>
      <c r="J311" s="15" t="e">
        <f>VLOOKUP('EVALUACIÓN 22'!#REF!,$A$5:$G$20,4,FALSE)</f>
        <v>#REF!</v>
      </c>
      <c r="K311" s="15" t="e">
        <f>VLOOKUP('EVALUACIÓN 22'!#REF!,$A$5:$G$20,5,FALSE)</f>
        <v>#REF!</v>
      </c>
      <c r="L311" s="15" t="e">
        <f>VLOOKUP('EVALUACIÓN 22'!#REF!,$A$5:$G$20,6,FALSE)</f>
        <v>#REF!</v>
      </c>
      <c r="M311" s="15" t="e">
        <f>VLOOKUP('EVALUACIÓN 22'!#REF!,$A$5:$G$20,7,FALSE)</f>
        <v>#REF!</v>
      </c>
    </row>
    <row r="312" spans="8:13" x14ac:dyDescent="0.25">
      <c r="H312" s="15" t="e">
        <f>VLOOKUP('EVALUACIÓN 22'!#REF!,$A$5:$G$20,2,FALSE)</f>
        <v>#REF!</v>
      </c>
      <c r="I312" s="15" t="e">
        <f>VLOOKUP('EVALUACIÓN 22'!#REF!,$A$5:$G$20,3,FALSE)</f>
        <v>#REF!</v>
      </c>
      <c r="J312" s="15" t="e">
        <f>VLOOKUP('EVALUACIÓN 22'!#REF!,$A$5:$G$20,4,FALSE)</f>
        <v>#REF!</v>
      </c>
      <c r="K312" s="15" t="e">
        <f>VLOOKUP('EVALUACIÓN 22'!#REF!,$A$5:$G$20,5,FALSE)</f>
        <v>#REF!</v>
      </c>
      <c r="L312" s="15" t="e">
        <f>VLOOKUP('EVALUACIÓN 22'!#REF!,$A$5:$G$20,6,FALSE)</f>
        <v>#REF!</v>
      </c>
      <c r="M312" s="15" t="e">
        <f>VLOOKUP('EVALUACIÓN 22'!#REF!,$A$5:$G$20,7,FALSE)</f>
        <v>#REF!</v>
      </c>
    </row>
    <row r="313" spans="8:13" x14ac:dyDescent="0.25">
      <c r="H313" s="15" t="e">
        <f>VLOOKUP('EVALUACIÓN 22'!#REF!,$A$5:$G$20,2,FALSE)</f>
        <v>#REF!</v>
      </c>
      <c r="I313" s="15" t="e">
        <f>VLOOKUP('EVALUACIÓN 22'!#REF!,$A$5:$G$20,3,FALSE)</f>
        <v>#REF!</v>
      </c>
      <c r="J313" s="15" t="e">
        <f>VLOOKUP('EVALUACIÓN 22'!#REF!,$A$5:$G$20,4,FALSE)</f>
        <v>#REF!</v>
      </c>
      <c r="K313" s="15" t="e">
        <f>VLOOKUP('EVALUACIÓN 22'!#REF!,$A$5:$G$20,5,FALSE)</f>
        <v>#REF!</v>
      </c>
      <c r="L313" s="15" t="e">
        <f>VLOOKUP('EVALUACIÓN 22'!#REF!,$A$5:$G$20,6,FALSE)</f>
        <v>#REF!</v>
      </c>
      <c r="M313" s="15" t="e">
        <f>VLOOKUP('EVALUACIÓN 22'!#REF!,$A$5:$G$20,7,FALSE)</f>
        <v>#REF!</v>
      </c>
    </row>
    <row r="314" spans="8:13" x14ac:dyDescent="0.25">
      <c r="H314" s="15" t="e">
        <f>VLOOKUP('EVALUACIÓN 22'!#REF!,$A$5:$G$20,2,FALSE)</f>
        <v>#REF!</v>
      </c>
      <c r="I314" s="15" t="e">
        <f>VLOOKUP('EVALUACIÓN 22'!#REF!,$A$5:$G$20,3,FALSE)</f>
        <v>#REF!</v>
      </c>
      <c r="J314" s="15" t="e">
        <f>VLOOKUP('EVALUACIÓN 22'!#REF!,$A$5:$G$20,4,FALSE)</f>
        <v>#REF!</v>
      </c>
      <c r="K314" s="15" t="e">
        <f>VLOOKUP('EVALUACIÓN 22'!#REF!,$A$5:$G$20,5,FALSE)</f>
        <v>#REF!</v>
      </c>
      <c r="L314" s="15" t="e">
        <f>VLOOKUP('EVALUACIÓN 22'!#REF!,$A$5:$G$20,6,FALSE)</f>
        <v>#REF!</v>
      </c>
      <c r="M314" s="15" t="e">
        <f>VLOOKUP('EVALUACIÓN 22'!#REF!,$A$5:$G$20,7,FALSE)</f>
        <v>#REF!</v>
      </c>
    </row>
    <row r="315" spans="8:13" x14ac:dyDescent="0.25">
      <c r="H315" s="15" t="e">
        <f>VLOOKUP('EVALUACIÓN 22'!#REF!,$A$5:$G$20,2,FALSE)</f>
        <v>#REF!</v>
      </c>
      <c r="I315" s="15" t="e">
        <f>VLOOKUP('EVALUACIÓN 22'!#REF!,$A$5:$G$20,3,FALSE)</f>
        <v>#REF!</v>
      </c>
      <c r="J315" s="15" t="e">
        <f>VLOOKUP('EVALUACIÓN 22'!#REF!,$A$5:$G$20,4,FALSE)</f>
        <v>#REF!</v>
      </c>
      <c r="K315" s="15" t="e">
        <f>VLOOKUP('EVALUACIÓN 22'!#REF!,$A$5:$G$20,5,FALSE)</f>
        <v>#REF!</v>
      </c>
      <c r="L315" s="15" t="e">
        <f>VLOOKUP('EVALUACIÓN 22'!#REF!,$A$5:$G$20,6,FALSE)</f>
        <v>#REF!</v>
      </c>
      <c r="M315" s="15" t="e">
        <f>VLOOKUP('EVALUACIÓN 22'!#REF!,$A$5:$G$20,7,FALSE)</f>
        <v>#REF!</v>
      </c>
    </row>
    <row r="316" spans="8:13" x14ac:dyDescent="0.25">
      <c r="H316" s="15" t="e">
        <f>VLOOKUP('EVALUACIÓN 22'!#REF!,$A$5:$G$20,2,FALSE)</f>
        <v>#REF!</v>
      </c>
      <c r="I316" s="15" t="e">
        <f>VLOOKUP('EVALUACIÓN 22'!#REF!,$A$5:$G$20,3,FALSE)</f>
        <v>#REF!</v>
      </c>
      <c r="J316" s="15" t="e">
        <f>VLOOKUP('EVALUACIÓN 22'!#REF!,$A$5:$G$20,4,FALSE)</f>
        <v>#REF!</v>
      </c>
      <c r="K316" s="15" t="e">
        <f>VLOOKUP('EVALUACIÓN 22'!#REF!,$A$5:$G$20,5,FALSE)</f>
        <v>#REF!</v>
      </c>
      <c r="L316" s="15" t="e">
        <f>VLOOKUP('EVALUACIÓN 22'!#REF!,$A$5:$G$20,6,FALSE)</f>
        <v>#REF!</v>
      </c>
      <c r="M316" s="15" t="e">
        <f>VLOOKUP('EVALUACIÓN 22'!#REF!,$A$5:$G$20,7,FALSE)</f>
        <v>#REF!</v>
      </c>
    </row>
    <row r="317" spans="8:13" x14ac:dyDescent="0.25">
      <c r="H317" s="15" t="e">
        <f>VLOOKUP('EVALUACIÓN 22'!#REF!,$A$5:$G$20,2,FALSE)</f>
        <v>#REF!</v>
      </c>
      <c r="I317" s="15" t="e">
        <f>VLOOKUP('EVALUACIÓN 22'!#REF!,$A$5:$G$20,3,FALSE)</f>
        <v>#REF!</v>
      </c>
      <c r="J317" s="15" t="e">
        <f>VLOOKUP('EVALUACIÓN 22'!#REF!,$A$5:$G$20,4,FALSE)</f>
        <v>#REF!</v>
      </c>
      <c r="K317" s="15" t="e">
        <f>VLOOKUP('EVALUACIÓN 22'!#REF!,$A$5:$G$20,5,FALSE)</f>
        <v>#REF!</v>
      </c>
      <c r="L317" s="15" t="e">
        <f>VLOOKUP('EVALUACIÓN 22'!#REF!,$A$5:$G$20,6,FALSE)</f>
        <v>#REF!</v>
      </c>
      <c r="M317" s="15" t="e">
        <f>VLOOKUP('EVALUACIÓN 22'!#REF!,$A$5:$G$20,7,FALSE)</f>
        <v>#REF!</v>
      </c>
    </row>
    <row r="318" spans="8:13" x14ac:dyDescent="0.25">
      <c r="H318" s="15" t="e">
        <f>VLOOKUP('EVALUACIÓN 22'!#REF!,$A$5:$G$20,2,FALSE)</f>
        <v>#REF!</v>
      </c>
      <c r="I318" s="15" t="e">
        <f>VLOOKUP('EVALUACIÓN 22'!#REF!,$A$5:$G$20,3,FALSE)</f>
        <v>#REF!</v>
      </c>
      <c r="J318" s="15" t="e">
        <f>VLOOKUP('EVALUACIÓN 22'!#REF!,$A$5:$G$20,4,FALSE)</f>
        <v>#REF!</v>
      </c>
      <c r="K318" s="15" t="e">
        <f>VLOOKUP('EVALUACIÓN 22'!#REF!,$A$5:$G$20,5,FALSE)</f>
        <v>#REF!</v>
      </c>
      <c r="L318" s="15" t="e">
        <f>VLOOKUP('EVALUACIÓN 22'!#REF!,$A$5:$G$20,6,FALSE)</f>
        <v>#REF!</v>
      </c>
      <c r="M318" s="15" t="e">
        <f>VLOOKUP('EVALUACIÓN 22'!#REF!,$A$5:$G$20,7,FALSE)</f>
        <v>#REF!</v>
      </c>
    </row>
    <row r="319" spans="8:13" x14ac:dyDescent="0.25">
      <c r="H319" s="15" t="e">
        <f>VLOOKUP('EVALUACIÓN 22'!#REF!,$A$5:$G$20,2,FALSE)</f>
        <v>#REF!</v>
      </c>
      <c r="I319" s="15" t="e">
        <f>VLOOKUP('EVALUACIÓN 22'!#REF!,$A$5:$G$20,3,FALSE)</f>
        <v>#REF!</v>
      </c>
      <c r="J319" s="15" t="e">
        <f>VLOOKUP('EVALUACIÓN 22'!#REF!,$A$5:$G$20,4,FALSE)</f>
        <v>#REF!</v>
      </c>
      <c r="K319" s="15" t="e">
        <f>VLOOKUP('EVALUACIÓN 22'!#REF!,$A$5:$G$20,5,FALSE)</f>
        <v>#REF!</v>
      </c>
      <c r="L319" s="15" t="e">
        <f>VLOOKUP('EVALUACIÓN 22'!#REF!,$A$5:$G$20,6,FALSE)</f>
        <v>#REF!</v>
      </c>
      <c r="M319" s="15" t="e">
        <f>VLOOKUP('EVALUACIÓN 22'!#REF!,$A$5:$G$20,7,FALSE)</f>
        <v>#REF!</v>
      </c>
    </row>
    <row r="320" spans="8:13" x14ac:dyDescent="0.25">
      <c r="H320" s="15" t="e">
        <f>VLOOKUP('EVALUACIÓN 22'!#REF!,$A$5:$G$20,2,FALSE)</f>
        <v>#REF!</v>
      </c>
      <c r="I320" s="15" t="e">
        <f>VLOOKUP('EVALUACIÓN 22'!#REF!,$A$5:$G$20,3,FALSE)</f>
        <v>#REF!</v>
      </c>
      <c r="J320" s="15" t="e">
        <f>VLOOKUP('EVALUACIÓN 22'!#REF!,$A$5:$G$20,4,FALSE)</f>
        <v>#REF!</v>
      </c>
      <c r="K320" s="15" t="e">
        <f>VLOOKUP('EVALUACIÓN 22'!#REF!,$A$5:$G$20,5,FALSE)</f>
        <v>#REF!</v>
      </c>
      <c r="L320" s="15" t="e">
        <f>VLOOKUP('EVALUACIÓN 22'!#REF!,$A$5:$G$20,6,FALSE)</f>
        <v>#REF!</v>
      </c>
      <c r="M320" s="15" t="e">
        <f>VLOOKUP('EVALUACIÓN 22'!#REF!,$A$5:$G$20,7,FALSE)</f>
        <v>#REF!</v>
      </c>
    </row>
    <row r="321" spans="8:13" x14ac:dyDescent="0.25">
      <c r="H321" s="15" t="e">
        <f>VLOOKUP('EVALUACIÓN 22'!#REF!,$A$5:$G$20,2,FALSE)</f>
        <v>#REF!</v>
      </c>
      <c r="I321" s="15" t="e">
        <f>VLOOKUP('EVALUACIÓN 22'!#REF!,$A$5:$G$20,3,FALSE)</f>
        <v>#REF!</v>
      </c>
      <c r="J321" s="15" t="e">
        <f>VLOOKUP('EVALUACIÓN 22'!#REF!,$A$5:$G$20,4,FALSE)</f>
        <v>#REF!</v>
      </c>
      <c r="K321" s="15" t="e">
        <f>VLOOKUP('EVALUACIÓN 22'!#REF!,$A$5:$G$20,5,FALSE)</f>
        <v>#REF!</v>
      </c>
      <c r="L321" s="15" t="e">
        <f>VLOOKUP('EVALUACIÓN 22'!#REF!,$A$5:$G$20,6,FALSE)</f>
        <v>#REF!</v>
      </c>
      <c r="M321" s="15" t="e">
        <f>VLOOKUP('EVALUACIÓN 22'!#REF!,$A$5:$G$20,7,FALSE)</f>
        <v>#REF!</v>
      </c>
    </row>
    <row r="322" spans="8:13" x14ac:dyDescent="0.25">
      <c r="H322" s="15" t="e">
        <f>VLOOKUP('EVALUACIÓN 22'!#REF!,$A$5:$G$20,2,FALSE)</f>
        <v>#REF!</v>
      </c>
      <c r="I322" s="15" t="e">
        <f>VLOOKUP('EVALUACIÓN 22'!#REF!,$A$5:$G$20,3,FALSE)</f>
        <v>#REF!</v>
      </c>
      <c r="J322" s="15" t="e">
        <f>VLOOKUP('EVALUACIÓN 22'!#REF!,$A$5:$G$20,4,FALSE)</f>
        <v>#REF!</v>
      </c>
      <c r="K322" s="15" t="e">
        <f>VLOOKUP('EVALUACIÓN 22'!#REF!,$A$5:$G$20,5,FALSE)</f>
        <v>#REF!</v>
      </c>
      <c r="L322" s="15" t="e">
        <f>VLOOKUP('EVALUACIÓN 22'!#REF!,$A$5:$G$20,6,FALSE)</f>
        <v>#REF!</v>
      </c>
      <c r="M322" s="15" t="e">
        <f>VLOOKUP('EVALUACIÓN 22'!#REF!,$A$5:$G$20,7,FALSE)</f>
        <v>#REF!</v>
      </c>
    </row>
    <row r="323" spans="8:13" x14ac:dyDescent="0.25">
      <c r="H323" s="15" t="e">
        <f>VLOOKUP('EVALUACIÓN 22'!#REF!,$A$5:$G$20,2,FALSE)</f>
        <v>#REF!</v>
      </c>
      <c r="I323" s="15" t="e">
        <f>VLOOKUP('EVALUACIÓN 22'!#REF!,$A$5:$G$20,3,FALSE)</f>
        <v>#REF!</v>
      </c>
      <c r="J323" s="15" t="e">
        <f>VLOOKUP('EVALUACIÓN 22'!#REF!,$A$5:$G$20,4,FALSE)</f>
        <v>#REF!</v>
      </c>
      <c r="K323" s="15" t="e">
        <f>VLOOKUP('EVALUACIÓN 22'!#REF!,$A$5:$G$20,5,FALSE)</f>
        <v>#REF!</v>
      </c>
      <c r="L323" s="15" t="e">
        <f>VLOOKUP('EVALUACIÓN 22'!#REF!,$A$5:$G$20,6,FALSE)</f>
        <v>#REF!</v>
      </c>
      <c r="M323" s="15" t="e">
        <f>VLOOKUP('EVALUACIÓN 22'!#REF!,$A$5:$G$20,7,FALSE)</f>
        <v>#REF!</v>
      </c>
    </row>
    <row r="324" spans="8:13" x14ac:dyDescent="0.25">
      <c r="H324" s="15" t="e">
        <f>VLOOKUP('EVALUACIÓN 22'!#REF!,$A$5:$G$20,2,FALSE)</f>
        <v>#REF!</v>
      </c>
      <c r="I324" s="15" t="e">
        <f>VLOOKUP('EVALUACIÓN 22'!#REF!,$A$5:$G$20,3,FALSE)</f>
        <v>#REF!</v>
      </c>
      <c r="J324" s="15" t="e">
        <f>VLOOKUP('EVALUACIÓN 22'!#REF!,$A$5:$G$20,4,FALSE)</f>
        <v>#REF!</v>
      </c>
      <c r="K324" s="15" t="e">
        <f>VLOOKUP('EVALUACIÓN 22'!#REF!,$A$5:$G$20,5,FALSE)</f>
        <v>#REF!</v>
      </c>
      <c r="L324" s="15" t="e">
        <f>VLOOKUP('EVALUACIÓN 22'!#REF!,$A$5:$G$20,6,FALSE)</f>
        <v>#REF!</v>
      </c>
      <c r="M324" s="15" t="e">
        <f>VLOOKUP('EVALUACIÓN 22'!#REF!,$A$5:$G$20,7,FALSE)</f>
        <v>#REF!</v>
      </c>
    </row>
    <row r="325" spans="8:13" x14ac:dyDescent="0.25">
      <c r="H325" s="15" t="e">
        <f>VLOOKUP('EVALUACIÓN 22'!#REF!,$A$5:$G$20,2,FALSE)</f>
        <v>#REF!</v>
      </c>
      <c r="I325" s="15" t="e">
        <f>VLOOKUP('EVALUACIÓN 22'!#REF!,$A$5:$G$20,3,FALSE)</f>
        <v>#REF!</v>
      </c>
      <c r="J325" s="15" t="e">
        <f>VLOOKUP('EVALUACIÓN 22'!#REF!,$A$5:$G$20,4,FALSE)</f>
        <v>#REF!</v>
      </c>
      <c r="K325" s="15" t="e">
        <f>VLOOKUP('EVALUACIÓN 22'!#REF!,$A$5:$G$20,5,FALSE)</f>
        <v>#REF!</v>
      </c>
      <c r="L325" s="15" t="e">
        <f>VLOOKUP('EVALUACIÓN 22'!#REF!,$A$5:$G$20,6,FALSE)</f>
        <v>#REF!</v>
      </c>
      <c r="M325" s="15" t="e">
        <f>VLOOKUP('EVALUACIÓN 22'!#REF!,$A$5:$G$20,7,FALSE)</f>
        <v>#REF!</v>
      </c>
    </row>
    <row r="326" spans="8:13" x14ac:dyDescent="0.25">
      <c r="H326" s="15" t="e">
        <f>VLOOKUP('EVALUACIÓN 22'!#REF!,$A$5:$G$20,2,FALSE)</f>
        <v>#REF!</v>
      </c>
      <c r="I326" s="15" t="e">
        <f>VLOOKUP('EVALUACIÓN 22'!#REF!,$A$5:$G$20,3,FALSE)</f>
        <v>#REF!</v>
      </c>
      <c r="J326" s="15" t="e">
        <f>VLOOKUP('EVALUACIÓN 22'!#REF!,$A$5:$G$20,4,FALSE)</f>
        <v>#REF!</v>
      </c>
      <c r="K326" s="15" t="e">
        <f>VLOOKUP('EVALUACIÓN 22'!#REF!,$A$5:$G$20,5,FALSE)</f>
        <v>#REF!</v>
      </c>
      <c r="L326" s="15" t="e">
        <f>VLOOKUP('EVALUACIÓN 22'!#REF!,$A$5:$G$20,6,FALSE)</f>
        <v>#REF!</v>
      </c>
      <c r="M326" s="15" t="e">
        <f>VLOOKUP('EVALUACIÓN 22'!#REF!,$A$5:$G$20,7,FALSE)</f>
        <v>#REF!</v>
      </c>
    </row>
    <row r="327" spans="8:13" x14ac:dyDescent="0.25">
      <c r="H327" s="15" t="e">
        <f>VLOOKUP('EVALUACIÓN 22'!#REF!,$A$5:$G$20,2,FALSE)</f>
        <v>#REF!</v>
      </c>
      <c r="I327" s="15" t="e">
        <f>VLOOKUP('EVALUACIÓN 22'!#REF!,$A$5:$G$20,3,FALSE)</f>
        <v>#REF!</v>
      </c>
      <c r="J327" s="15" t="e">
        <f>VLOOKUP('EVALUACIÓN 22'!#REF!,$A$5:$G$20,4,FALSE)</f>
        <v>#REF!</v>
      </c>
      <c r="K327" s="15" t="e">
        <f>VLOOKUP('EVALUACIÓN 22'!#REF!,$A$5:$G$20,5,FALSE)</f>
        <v>#REF!</v>
      </c>
      <c r="L327" s="15" t="e">
        <f>VLOOKUP('EVALUACIÓN 22'!#REF!,$A$5:$G$20,6,FALSE)</f>
        <v>#REF!</v>
      </c>
      <c r="M327" s="15" t="e">
        <f>VLOOKUP('EVALUACIÓN 22'!#REF!,$A$5:$G$20,7,FALSE)</f>
        <v>#REF!</v>
      </c>
    </row>
    <row r="328" spans="8:13" x14ac:dyDescent="0.25">
      <c r="H328" s="15" t="e">
        <f>VLOOKUP('EVALUACIÓN 22'!#REF!,$A$5:$G$20,2,FALSE)</f>
        <v>#REF!</v>
      </c>
      <c r="I328" s="15" t="e">
        <f>VLOOKUP('EVALUACIÓN 22'!#REF!,$A$5:$G$20,3,FALSE)</f>
        <v>#REF!</v>
      </c>
      <c r="J328" s="15" t="e">
        <f>VLOOKUP('EVALUACIÓN 22'!#REF!,$A$5:$G$20,4,FALSE)</f>
        <v>#REF!</v>
      </c>
      <c r="K328" s="15" t="e">
        <f>VLOOKUP('EVALUACIÓN 22'!#REF!,$A$5:$G$20,5,FALSE)</f>
        <v>#REF!</v>
      </c>
      <c r="L328" s="15" t="e">
        <f>VLOOKUP('EVALUACIÓN 22'!#REF!,$A$5:$G$20,6,FALSE)</f>
        <v>#REF!</v>
      </c>
      <c r="M328" s="15" t="e">
        <f>VLOOKUP('EVALUACIÓN 22'!#REF!,$A$5:$G$20,7,FALSE)</f>
        <v>#REF!</v>
      </c>
    </row>
    <row r="329" spans="8:13" x14ac:dyDescent="0.25">
      <c r="H329" s="15" t="e">
        <f>VLOOKUP('EVALUACIÓN 22'!#REF!,$A$5:$G$20,2,FALSE)</f>
        <v>#REF!</v>
      </c>
      <c r="I329" s="15" t="e">
        <f>VLOOKUP('EVALUACIÓN 22'!#REF!,$A$5:$G$20,3,FALSE)</f>
        <v>#REF!</v>
      </c>
      <c r="J329" s="15" t="e">
        <f>VLOOKUP('EVALUACIÓN 22'!#REF!,$A$5:$G$20,4,FALSE)</f>
        <v>#REF!</v>
      </c>
      <c r="K329" s="15" t="e">
        <f>VLOOKUP('EVALUACIÓN 22'!#REF!,$A$5:$G$20,5,FALSE)</f>
        <v>#REF!</v>
      </c>
      <c r="L329" s="15" t="e">
        <f>VLOOKUP('EVALUACIÓN 22'!#REF!,$A$5:$G$20,6,FALSE)</f>
        <v>#REF!</v>
      </c>
      <c r="M329" s="15" t="e">
        <f>VLOOKUP('EVALUACIÓN 22'!#REF!,$A$5:$G$20,7,FALSE)</f>
        <v>#REF!</v>
      </c>
    </row>
    <row r="330" spans="8:13" x14ac:dyDescent="0.25">
      <c r="H330" s="15" t="e">
        <f>VLOOKUP('EVALUACIÓN 22'!#REF!,$A$5:$G$20,2,FALSE)</f>
        <v>#REF!</v>
      </c>
      <c r="I330" s="15" t="e">
        <f>VLOOKUP('EVALUACIÓN 22'!#REF!,$A$5:$G$20,3,FALSE)</f>
        <v>#REF!</v>
      </c>
      <c r="J330" s="15" t="e">
        <f>VLOOKUP('EVALUACIÓN 22'!#REF!,$A$5:$G$20,4,FALSE)</f>
        <v>#REF!</v>
      </c>
      <c r="K330" s="15" t="e">
        <f>VLOOKUP('EVALUACIÓN 22'!#REF!,$A$5:$G$20,5,FALSE)</f>
        <v>#REF!</v>
      </c>
      <c r="L330" s="15" t="e">
        <f>VLOOKUP('EVALUACIÓN 22'!#REF!,$A$5:$G$20,6,FALSE)</f>
        <v>#REF!</v>
      </c>
      <c r="M330" s="15" t="e">
        <f>VLOOKUP('EVALUACIÓN 22'!#REF!,$A$5:$G$20,7,FALSE)</f>
        <v>#REF!</v>
      </c>
    </row>
    <row r="331" spans="8:13" x14ac:dyDescent="0.25">
      <c r="H331" s="15" t="e">
        <f>VLOOKUP('EVALUACIÓN 22'!#REF!,$A$5:$G$20,2,FALSE)</f>
        <v>#REF!</v>
      </c>
      <c r="I331" s="15" t="e">
        <f>VLOOKUP('EVALUACIÓN 22'!#REF!,$A$5:$G$20,3,FALSE)</f>
        <v>#REF!</v>
      </c>
      <c r="J331" s="15" t="e">
        <f>VLOOKUP('EVALUACIÓN 22'!#REF!,$A$5:$G$20,4,FALSE)</f>
        <v>#REF!</v>
      </c>
      <c r="K331" s="15" t="e">
        <f>VLOOKUP('EVALUACIÓN 22'!#REF!,$A$5:$G$20,5,FALSE)</f>
        <v>#REF!</v>
      </c>
      <c r="L331" s="15" t="e">
        <f>VLOOKUP('EVALUACIÓN 22'!#REF!,$A$5:$G$20,6,FALSE)</f>
        <v>#REF!</v>
      </c>
      <c r="M331" s="15" t="e">
        <f>VLOOKUP('EVALUACIÓN 22'!#REF!,$A$5:$G$20,7,FALSE)</f>
        <v>#REF!</v>
      </c>
    </row>
    <row r="332" spans="8:13" x14ac:dyDescent="0.25">
      <c r="H332" s="15" t="e">
        <f>VLOOKUP('EVALUACIÓN 22'!#REF!,$A$5:$G$20,2,FALSE)</f>
        <v>#REF!</v>
      </c>
      <c r="I332" s="15" t="e">
        <f>VLOOKUP('EVALUACIÓN 22'!#REF!,$A$5:$G$20,3,FALSE)</f>
        <v>#REF!</v>
      </c>
      <c r="J332" s="15" t="e">
        <f>VLOOKUP('EVALUACIÓN 22'!#REF!,$A$5:$G$20,4,FALSE)</f>
        <v>#REF!</v>
      </c>
      <c r="K332" s="15" t="e">
        <f>VLOOKUP('EVALUACIÓN 22'!#REF!,$A$5:$G$20,5,FALSE)</f>
        <v>#REF!</v>
      </c>
      <c r="L332" s="15" t="e">
        <f>VLOOKUP('EVALUACIÓN 22'!#REF!,$A$5:$G$20,6,FALSE)</f>
        <v>#REF!</v>
      </c>
      <c r="M332" s="15" t="e">
        <f>VLOOKUP('EVALUACIÓN 22'!#REF!,$A$5:$G$20,7,FALSE)</f>
        <v>#REF!</v>
      </c>
    </row>
    <row r="333" spans="8:13" x14ac:dyDescent="0.25">
      <c r="H333" s="15" t="e">
        <f>VLOOKUP('EVALUACIÓN 22'!#REF!,$A$5:$G$20,2,FALSE)</f>
        <v>#REF!</v>
      </c>
      <c r="I333" s="15" t="e">
        <f>VLOOKUP('EVALUACIÓN 22'!#REF!,$A$5:$G$20,3,FALSE)</f>
        <v>#REF!</v>
      </c>
      <c r="J333" s="15" t="e">
        <f>VLOOKUP('EVALUACIÓN 22'!#REF!,$A$5:$G$20,4,FALSE)</f>
        <v>#REF!</v>
      </c>
      <c r="K333" s="15" t="e">
        <f>VLOOKUP('EVALUACIÓN 22'!#REF!,$A$5:$G$20,5,FALSE)</f>
        <v>#REF!</v>
      </c>
      <c r="L333" s="15" t="e">
        <f>VLOOKUP('EVALUACIÓN 22'!#REF!,$A$5:$G$20,6,FALSE)</f>
        <v>#REF!</v>
      </c>
      <c r="M333" s="15" t="e">
        <f>VLOOKUP('EVALUACIÓN 22'!#REF!,$A$5:$G$20,7,FALSE)</f>
        <v>#REF!</v>
      </c>
    </row>
    <row r="334" spans="8:13" x14ac:dyDescent="0.25">
      <c r="H334" s="15" t="e">
        <f>VLOOKUP('EVALUACIÓN 22'!#REF!,$A$5:$G$20,2,FALSE)</f>
        <v>#REF!</v>
      </c>
      <c r="I334" s="15" t="e">
        <f>VLOOKUP('EVALUACIÓN 22'!#REF!,$A$5:$G$20,3,FALSE)</f>
        <v>#REF!</v>
      </c>
      <c r="J334" s="15" t="e">
        <f>VLOOKUP('EVALUACIÓN 22'!#REF!,$A$5:$G$20,4,FALSE)</f>
        <v>#REF!</v>
      </c>
      <c r="K334" s="15" t="e">
        <f>VLOOKUP('EVALUACIÓN 22'!#REF!,$A$5:$G$20,5,FALSE)</f>
        <v>#REF!</v>
      </c>
      <c r="L334" s="15" t="e">
        <f>VLOOKUP('EVALUACIÓN 22'!#REF!,$A$5:$G$20,6,FALSE)</f>
        <v>#REF!</v>
      </c>
      <c r="M334" s="15" t="e">
        <f>VLOOKUP('EVALUACIÓN 22'!#REF!,$A$5:$G$20,7,FALSE)</f>
        <v>#REF!</v>
      </c>
    </row>
    <row r="335" spans="8:13" x14ac:dyDescent="0.25">
      <c r="H335" s="15" t="e">
        <f>VLOOKUP('EVALUACIÓN 22'!#REF!,$A$5:$G$20,2,FALSE)</f>
        <v>#REF!</v>
      </c>
      <c r="I335" s="15" t="e">
        <f>VLOOKUP('EVALUACIÓN 22'!#REF!,$A$5:$G$20,3,FALSE)</f>
        <v>#REF!</v>
      </c>
      <c r="J335" s="15" t="e">
        <f>VLOOKUP('EVALUACIÓN 22'!#REF!,$A$5:$G$20,4,FALSE)</f>
        <v>#REF!</v>
      </c>
      <c r="K335" s="15" t="e">
        <f>VLOOKUP('EVALUACIÓN 22'!#REF!,$A$5:$G$20,5,FALSE)</f>
        <v>#REF!</v>
      </c>
      <c r="L335" s="15" t="e">
        <f>VLOOKUP('EVALUACIÓN 22'!#REF!,$A$5:$G$20,6,FALSE)</f>
        <v>#REF!</v>
      </c>
      <c r="M335" s="15" t="e">
        <f>VLOOKUP('EVALUACIÓN 22'!#REF!,$A$5:$G$20,7,FALSE)</f>
        <v>#REF!</v>
      </c>
    </row>
    <row r="336" spans="8:13" x14ac:dyDescent="0.25">
      <c r="H336" s="15" t="e">
        <f>VLOOKUP('EVALUACIÓN 22'!#REF!,$A$5:$G$20,2,FALSE)</f>
        <v>#REF!</v>
      </c>
      <c r="I336" s="15" t="e">
        <f>VLOOKUP('EVALUACIÓN 22'!#REF!,$A$5:$G$20,3,FALSE)</f>
        <v>#REF!</v>
      </c>
      <c r="J336" s="15" t="e">
        <f>VLOOKUP('EVALUACIÓN 22'!#REF!,$A$5:$G$20,4,FALSE)</f>
        <v>#REF!</v>
      </c>
      <c r="K336" s="15" t="e">
        <f>VLOOKUP('EVALUACIÓN 22'!#REF!,$A$5:$G$20,5,FALSE)</f>
        <v>#REF!</v>
      </c>
      <c r="L336" s="15" t="e">
        <f>VLOOKUP('EVALUACIÓN 22'!#REF!,$A$5:$G$20,6,FALSE)</f>
        <v>#REF!</v>
      </c>
      <c r="M336" s="15" t="e">
        <f>VLOOKUP('EVALUACIÓN 22'!#REF!,$A$5:$G$20,7,FALSE)</f>
        <v>#REF!</v>
      </c>
    </row>
    <row r="337" spans="8:13" x14ac:dyDescent="0.25">
      <c r="H337" s="15" t="e">
        <f>VLOOKUP('EVALUACIÓN 22'!#REF!,$A$5:$G$20,2,FALSE)</f>
        <v>#REF!</v>
      </c>
      <c r="I337" s="15" t="e">
        <f>VLOOKUP('EVALUACIÓN 22'!#REF!,$A$5:$G$20,3,FALSE)</f>
        <v>#REF!</v>
      </c>
      <c r="J337" s="15" t="e">
        <f>VLOOKUP('EVALUACIÓN 22'!#REF!,$A$5:$G$20,4,FALSE)</f>
        <v>#REF!</v>
      </c>
      <c r="K337" s="15" t="e">
        <f>VLOOKUP('EVALUACIÓN 22'!#REF!,$A$5:$G$20,5,FALSE)</f>
        <v>#REF!</v>
      </c>
      <c r="L337" s="15" t="e">
        <f>VLOOKUP('EVALUACIÓN 22'!#REF!,$A$5:$G$20,6,FALSE)</f>
        <v>#REF!</v>
      </c>
      <c r="M337" s="15" t="e">
        <f>VLOOKUP('EVALUACIÓN 22'!#REF!,$A$5:$G$20,7,FALSE)</f>
        <v>#REF!</v>
      </c>
    </row>
    <row r="338" spans="8:13" x14ac:dyDescent="0.25">
      <c r="H338" s="15" t="e">
        <f>VLOOKUP('EVALUACIÓN 22'!#REF!,$A$5:$G$20,2,FALSE)</f>
        <v>#REF!</v>
      </c>
      <c r="I338" s="15" t="e">
        <f>VLOOKUP('EVALUACIÓN 22'!#REF!,$A$5:$G$20,3,FALSE)</f>
        <v>#REF!</v>
      </c>
      <c r="J338" s="15" t="e">
        <f>VLOOKUP('EVALUACIÓN 22'!#REF!,$A$5:$G$20,4,FALSE)</f>
        <v>#REF!</v>
      </c>
      <c r="K338" s="15" t="e">
        <f>VLOOKUP('EVALUACIÓN 22'!#REF!,$A$5:$G$20,5,FALSE)</f>
        <v>#REF!</v>
      </c>
      <c r="L338" s="15" t="e">
        <f>VLOOKUP('EVALUACIÓN 22'!#REF!,$A$5:$G$20,6,FALSE)</f>
        <v>#REF!</v>
      </c>
      <c r="M338" s="15" t="e">
        <f>VLOOKUP('EVALUACIÓN 22'!#REF!,$A$5:$G$20,7,FALSE)</f>
        <v>#REF!</v>
      </c>
    </row>
    <row r="339" spans="8:13" x14ac:dyDescent="0.25">
      <c r="H339" s="15" t="e">
        <f>VLOOKUP('EVALUACIÓN 22'!#REF!,$A$5:$G$20,2,FALSE)</f>
        <v>#REF!</v>
      </c>
      <c r="I339" s="15" t="e">
        <f>VLOOKUP('EVALUACIÓN 22'!#REF!,$A$5:$G$20,3,FALSE)</f>
        <v>#REF!</v>
      </c>
      <c r="J339" s="15" t="e">
        <f>VLOOKUP('EVALUACIÓN 22'!#REF!,$A$5:$G$20,4,FALSE)</f>
        <v>#REF!</v>
      </c>
      <c r="K339" s="15" t="e">
        <f>VLOOKUP('EVALUACIÓN 22'!#REF!,$A$5:$G$20,5,FALSE)</f>
        <v>#REF!</v>
      </c>
      <c r="L339" s="15" t="e">
        <f>VLOOKUP('EVALUACIÓN 22'!#REF!,$A$5:$G$20,6,FALSE)</f>
        <v>#REF!</v>
      </c>
      <c r="M339" s="15" t="e">
        <f>VLOOKUP('EVALUACIÓN 22'!#REF!,$A$5:$G$20,7,FALSE)</f>
        <v>#REF!</v>
      </c>
    </row>
    <row r="340" spans="8:13" x14ac:dyDescent="0.25">
      <c r="H340" s="15" t="e">
        <f>VLOOKUP('EVALUACIÓN 22'!#REF!,$A$5:$G$20,2,FALSE)</f>
        <v>#REF!</v>
      </c>
      <c r="I340" s="15" t="e">
        <f>VLOOKUP('EVALUACIÓN 22'!#REF!,$A$5:$G$20,3,FALSE)</f>
        <v>#REF!</v>
      </c>
      <c r="J340" s="15" t="e">
        <f>VLOOKUP('EVALUACIÓN 22'!#REF!,$A$5:$G$20,4,FALSE)</f>
        <v>#REF!</v>
      </c>
      <c r="K340" s="15" t="e">
        <f>VLOOKUP('EVALUACIÓN 22'!#REF!,$A$5:$G$20,5,FALSE)</f>
        <v>#REF!</v>
      </c>
      <c r="L340" s="15" t="e">
        <f>VLOOKUP('EVALUACIÓN 22'!#REF!,$A$5:$G$20,6,FALSE)</f>
        <v>#REF!</v>
      </c>
      <c r="M340" s="15" t="e">
        <f>VLOOKUP('EVALUACIÓN 22'!#REF!,$A$5:$G$20,7,FALSE)</f>
        <v>#REF!</v>
      </c>
    </row>
    <row r="341" spans="8:13" x14ac:dyDescent="0.25">
      <c r="H341" s="15" t="e">
        <f>VLOOKUP('EVALUACIÓN 22'!#REF!,$A$5:$G$20,2,FALSE)</f>
        <v>#REF!</v>
      </c>
      <c r="I341" s="15" t="e">
        <f>VLOOKUP('EVALUACIÓN 22'!#REF!,$A$5:$G$20,3,FALSE)</f>
        <v>#REF!</v>
      </c>
      <c r="J341" s="15" t="e">
        <f>VLOOKUP('EVALUACIÓN 22'!#REF!,$A$5:$G$20,4,FALSE)</f>
        <v>#REF!</v>
      </c>
      <c r="K341" s="15" t="e">
        <f>VLOOKUP('EVALUACIÓN 22'!#REF!,$A$5:$G$20,5,FALSE)</f>
        <v>#REF!</v>
      </c>
      <c r="L341" s="15" t="e">
        <f>VLOOKUP('EVALUACIÓN 22'!#REF!,$A$5:$G$20,6,FALSE)</f>
        <v>#REF!</v>
      </c>
      <c r="M341" s="15" t="e">
        <f>VLOOKUP('EVALUACIÓN 22'!#REF!,$A$5:$G$20,7,FALSE)</f>
        <v>#REF!</v>
      </c>
    </row>
    <row r="342" spans="8:13" x14ac:dyDescent="0.25">
      <c r="H342" s="15" t="e">
        <f>VLOOKUP('EVALUACIÓN 22'!#REF!,$A$5:$G$20,2,FALSE)</f>
        <v>#REF!</v>
      </c>
      <c r="I342" s="15" t="e">
        <f>VLOOKUP('EVALUACIÓN 22'!#REF!,$A$5:$G$20,3,FALSE)</f>
        <v>#REF!</v>
      </c>
      <c r="J342" s="15" t="e">
        <f>VLOOKUP('EVALUACIÓN 22'!#REF!,$A$5:$G$20,4,FALSE)</f>
        <v>#REF!</v>
      </c>
      <c r="K342" s="15" t="e">
        <f>VLOOKUP('EVALUACIÓN 22'!#REF!,$A$5:$G$20,5,FALSE)</f>
        <v>#REF!</v>
      </c>
      <c r="L342" s="15" t="e">
        <f>VLOOKUP('EVALUACIÓN 22'!#REF!,$A$5:$G$20,6,FALSE)</f>
        <v>#REF!</v>
      </c>
      <c r="M342" s="15" t="e">
        <f>VLOOKUP('EVALUACIÓN 22'!#REF!,$A$5:$G$20,7,FALSE)</f>
        <v>#REF!</v>
      </c>
    </row>
    <row r="343" spans="8:13" x14ac:dyDescent="0.25">
      <c r="H343" s="15" t="e">
        <f>VLOOKUP('EVALUACIÓN 22'!#REF!,$A$5:$G$20,2,FALSE)</f>
        <v>#REF!</v>
      </c>
      <c r="I343" s="15" t="e">
        <f>VLOOKUP('EVALUACIÓN 22'!#REF!,$A$5:$G$20,3,FALSE)</f>
        <v>#REF!</v>
      </c>
      <c r="J343" s="15" t="e">
        <f>VLOOKUP('EVALUACIÓN 22'!#REF!,$A$5:$G$20,4,FALSE)</f>
        <v>#REF!</v>
      </c>
      <c r="K343" s="15" t="e">
        <f>VLOOKUP('EVALUACIÓN 22'!#REF!,$A$5:$G$20,5,FALSE)</f>
        <v>#REF!</v>
      </c>
      <c r="L343" s="15" t="e">
        <f>VLOOKUP('EVALUACIÓN 22'!#REF!,$A$5:$G$20,6,FALSE)</f>
        <v>#REF!</v>
      </c>
      <c r="M343" s="15" t="e">
        <f>VLOOKUP('EVALUACIÓN 22'!#REF!,$A$5:$G$20,7,FALSE)</f>
        <v>#REF!</v>
      </c>
    </row>
    <row r="344" spans="8:13" x14ac:dyDescent="0.25">
      <c r="H344" s="15" t="e">
        <f>VLOOKUP('EVALUACIÓN 22'!#REF!,$A$5:$G$20,2,FALSE)</f>
        <v>#REF!</v>
      </c>
      <c r="I344" s="15" t="e">
        <f>VLOOKUP('EVALUACIÓN 22'!#REF!,$A$5:$G$20,3,FALSE)</f>
        <v>#REF!</v>
      </c>
      <c r="J344" s="15" t="e">
        <f>VLOOKUP('EVALUACIÓN 22'!#REF!,$A$5:$G$20,4,FALSE)</f>
        <v>#REF!</v>
      </c>
      <c r="K344" s="15" t="e">
        <f>VLOOKUP('EVALUACIÓN 22'!#REF!,$A$5:$G$20,5,FALSE)</f>
        <v>#REF!</v>
      </c>
      <c r="L344" s="15" t="e">
        <f>VLOOKUP('EVALUACIÓN 22'!#REF!,$A$5:$G$20,6,FALSE)</f>
        <v>#REF!</v>
      </c>
      <c r="M344" s="15" t="e">
        <f>VLOOKUP('EVALUACIÓN 22'!#REF!,$A$5:$G$20,7,FALSE)</f>
        <v>#REF!</v>
      </c>
    </row>
    <row r="345" spans="8:13" x14ac:dyDescent="0.25">
      <c r="H345" s="15" t="e">
        <f>VLOOKUP('EVALUACIÓN 22'!#REF!,$A$5:$G$20,2,FALSE)</f>
        <v>#REF!</v>
      </c>
      <c r="I345" s="15" t="e">
        <f>VLOOKUP('EVALUACIÓN 22'!#REF!,$A$5:$G$20,3,FALSE)</f>
        <v>#REF!</v>
      </c>
      <c r="J345" s="15" t="e">
        <f>VLOOKUP('EVALUACIÓN 22'!#REF!,$A$5:$G$20,4,FALSE)</f>
        <v>#REF!</v>
      </c>
      <c r="K345" s="15" t="e">
        <f>VLOOKUP('EVALUACIÓN 22'!#REF!,$A$5:$G$20,5,FALSE)</f>
        <v>#REF!</v>
      </c>
      <c r="L345" s="15" t="e">
        <f>VLOOKUP('EVALUACIÓN 22'!#REF!,$A$5:$G$20,6,FALSE)</f>
        <v>#REF!</v>
      </c>
      <c r="M345" s="15" t="e">
        <f>VLOOKUP('EVALUACIÓN 22'!#REF!,$A$5:$G$20,7,FALSE)</f>
        <v>#REF!</v>
      </c>
    </row>
    <row r="346" spans="8:13" x14ac:dyDescent="0.25">
      <c r="H346" s="15" t="e">
        <f>VLOOKUP('EVALUACIÓN 22'!#REF!,$A$5:$G$20,2,FALSE)</f>
        <v>#REF!</v>
      </c>
      <c r="I346" s="15" t="e">
        <f>VLOOKUP('EVALUACIÓN 22'!#REF!,$A$5:$G$20,3,FALSE)</f>
        <v>#REF!</v>
      </c>
      <c r="J346" s="15" t="e">
        <f>VLOOKUP('EVALUACIÓN 22'!#REF!,$A$5:$G$20,4,FALSE)</f>
        <v>#REF!</v>
      </c>
      <c r="K346" s="15" t="e">
        <f>VLOOKUP('EVALUACIÓN 22'!#REF!,$A$5:$G$20,5,FALSE)</f>
        <v>#REF!</v>
      </c>
      <c r="L346" s="15" t="e">
        <f>VLOOKUP('EVALUACIÓN 22'!#REF!,$A$5:$G$20,6,FALSE)</f>
        <v>#REF!</v>
      </c>
      <c r="M346" s="15" t="e">
        <f>VLOOKUP('EVALUACIÓN 22'!#REF!,$A$5:$G$20,7,FALSE)</f>
        <v>#REF!</v>
      </c>
    </row>
    <row r="347" spans="8:13" x14ac:dyDescent="0.25">
      <c r="H347" s="15" t="e">
        <f>VLOOKUP('EVALUACIÓN 22'!#REF!,$A$5:$G$20,2,FALSE)</f>
        <v>#REF!</v>
      </c>
      <c r="I347" s="15" t="e">
        <f>VLOOKUP('EVALUACIÓN 22'!#REF!,$A$5:$G$20,3,FALSE)</f>
        <v>#REF!</v>
      </c>
      <c r="J347" s="15" t="e">
        <f>VLOOKUP('EVALUACIÓN 22'!#REF!,$A$5:$G$20,4,FALSE)</f>
        <v>#REF!</v>
      </c>
      <c r="K347" s="15" t="e">
        <f>VLOOKUP('EVALUACIÓN 22'!#REF!,$A$5:$G$20,5,FALSE)</f>
        <v>#REF!</v>
      </c>
      <c r="L347" s="15" t="e">
        <f>VLOOKUP('EVALUACIÓN 22'!#REF!,$A$5:$G$20,6,FALSE)</f>
        <v>#REF!</v>
      </c>
      <c r="M347" s="15" t="e">
        <f>VLOOKUP('EVALUACIÓN 22'!#REF!,$A$5:$G$20,7,FALSE)</f>
        <v>#REF!</v>
      </c>
    </row>
    <row r="348" spans="8:13" x14ac:dyDescent="0.25">
      <c r="H348" s="15" t="e">
        <f>VLOOKUP('EVALUACIÓN 22'!#REF!,$A$5:$G$20,2,FALSE)</f>
        <v>#REF!</v>
      </c>
      <c r="I348" s="15" t="e">
        <f>VLOOKUP('EVALUACIÓN 22'!#REF!,$A$5:$G$20,3,FALSE)</f>
        <v>#REF!</v>
      </c>
      <c r="J348" s="15" t="e">
        <f>VLOOKUP('EVALUACIÓN 22'!#REF!,$A$5:$G$20,4,FALSE)</f>
        <v>#REF!</v>
      </c>
      <c r="K348" s="15" t="e">
        <f>VLOOKUP('EVALUACIÓN 22'!#REF!,$A$5:$G$20,5,FALSE)</f>
        <v>#REF!</v>
      </c>
      <c r="L348" s="15" t="e">
        <f>VLOOKUP('EVALUACIÓN 22'!#REF!,$A$5:$G$20,6,FALSE)</f>
        <v>#REF!</v>
      </c>
      <c r="M348" s="15" t="e">
        <f>VLOOKUP('EVALUACIÓN 22'!#REF!,$A$5:$G$20,7,FALSE)</f>
        <v>#REF!</v>
      </c>
    </row>
    <row r="349" spans="8:13" x14ac:dyDescent="0.25">
      <c r="H349" s="15" t="e">
        <f>VLOOKUP('EVALUACIÓN 22'!#REF!,$A$5:$G$20,2,FALSE)</f>
        <v>#REF!</v>
      </c>
      <c r="I349" s="15" t="e">
        <f>VLOOKUP('EVALUACIÓN 22'!#REF!,$A$5:$G$20,3,FALSE)</f>
        <v>#REF!</v>
      </c>
      <c r="J349" s="15" t="e">
        <f>VLOOKUP('EVALUACIÓN 22'!#REF!,$A$5:$G$20,4,FALSE)</f>
        <v>#REF!</v>
      </c>
      <c r="K349" s="15" t="e">
        <f>VLOOKUP('EVALUACIÓN 22'!#REF!,$A$5:$G$20,5,FALSE)</f>
        <v>#REF!</v>
      </c>
      <c r="L349" s="15" t="e">
        <f>VLOOKUP('EVALUACIÓN 22'!#REF!,$A$5:$G$20,6,FALSE)</f>
        <v>#REF!</v>
      </c>
      <c r="M349" s="15" t="e">
        <f>VLOOKUP('EVALUACIÓN 22'!#REF!,$A$5:$G$20,7,FALSE)</f>
        <v>#REF!</v>
      </c>
    </row>
    <row r="350" spans="8:13" x14ac:dyDescent="0.25">
      <c r="H350" s="15" t="e">
        <f>VLOOKUP('EVALUACIÓN 22'!#REF!,$A$5:$G$20,2,FALSE)</f>
        <v>#REF!</v>
      </c>
      <c r="I350" s="15" t="e">
        <f>VLOOKUP('EVALUACIÓN 22'!#REF!,$A$5:$G$20,3,FALSE)</f>
        <v>#REF!</v>
      </c>
      <c r="J350" s="15" t="e">
        <f>VLOOKUP('EVALUACIÓN 22'!#REF!,$A$5:$G$20,4,FALSE)</f>
        <v>#REF!</v>
      </c>
      <c r="K350" s="15" t="e">
        <f>VLOOKUP('EVALUACIÓN 22'!#REF!,$A$5:$G$20,5,FALSE)</f>
        <v>#REF!</v>
      </c>
      <c r="L350" s="15" t="e">
        <f>VLOOKUP('EVALUACIÓN 22'!#REF!,$A$5:$G$20,6,FALSE)</f>
        <v>#REF!</v>
      </c>
      <c r="M350" s="15" t="e">
        <f>VLOOKUP('EVALUACIÓN 22'!#REF!,$A$5:$G$20,7,FALSE)</f>
        <v>#REF!</v>
      </c>
    </row>
    <row r="351" spans="8:13" x14ac:dyDescent="0.25">
      <c r="H351" s="15" t="e">
        <f>VLOOKUP('EVALUACIÓN 22'!#REF!,$A$5:$G$20,2,FALSE)</f>
        <v>#REF!</v>
      </c>
      <c r="I351" s="15" t="e">
        <f>VLOOKUP('EVALUACIÓN 22'!#REF!,$A$5:$G$20,3,FALSE)</f>
        <v>#REF!</v>
      </c>
      <c r="J351" s="15" t="e">
        <f>VLOOKUP('EVALUACIÓN 22'!#REF!,$A$5:$G$20,4,FALSE)</f>
        <v>#REF!</v>
      </c>
      <c r="K351" s="15" t="e">
        <f>VLOOKUP('EVALUACIÓN 22'!#REF!,$A$5:$G$20,5,FALSE)</f>
        <v>#REF!</v>
      </c>
      <c r="L351" s="15" t="e">
        <f>VLOOKUP('EVALUACIÓN 22'!#REF!,$A$5:$G$20,6,FALSE)</f>
        <v>#REF!</v>
      </c>
      <c r="M351" s="15" t="e">
        <f>VLOOKUP('EVALUACIÓN 22'!#REF!,$A$5:$G$20,7,FALSE)</f>
        <v>#REF!</v>
      </c>
    </row>
    <row r="352" spans="8:13" x14ac:dyDescent="0.25">
      <c r="H352" s="15" t="e">
        <f>VLOOKUP('EVALUACIÓN 22'!#REF!,$A$5:$G$20,2,FALSE)</f>
        <v>#REF!</v>
      </c>
      <c r="I352" s="15" t="e">
        <f>VLOOKUP('EVALUACIÓN 22'!#REF!,$A$5:$G$20,3,FALSE)</f>
        <v>#REF!</v>
      </c>
      <c r="J352" s="15" t="e">
        <f>VLOOKUP('EVALUACIÓN 22'!#REF!,$A$5:$G$20,4,FALSE)</f>
        <v>#REF!</v>
      </c>
      <c r="K352" s="15" t="e">
        <f>VLOOKUP('EVALUACIÓN 22'!#REF!,$A$5:$G$20,5,FALSE)</f>
        <v>#REF!</v>
      </c>
      <c r="L352" s="15" t="e">
        <f>VLOOKUP('EVALUACIÓN 22'!#REF!,$A$5:$G$20,6,FALSE)</f>
        <v>#REF!</v>
      </c>
      <c r="M352" s="15" t="e">
        <f>VLOOKUP('EVALUACIÓN 22'!#REF!,$A$5:$G$20,7,FALSE)</f>
        <v>#REF!</v>
      </c>
    </row>
    <row r="353" spans="8:13" x14ac:dyDescent="0.25">
      <c r="H353" s="15" t="e">
        <f>VLOOKUP('EVALUACIÓN 22'!#REF!,$A$5:$G$20,2,FALSE)</f>
        <v>#REF!</v>
      </c>
      <c r="I353" s="15" t="e">
        <f>VLOOKUP('EVALUACIÓN 22'!#REF!,$A$5:$G$20,3,FALSE)</f>
        <v>#REF!</v>
      </c>
      <c r="J353" s="15" t="e">
        <f>VLOOKUP('EVALUACIÓN 22'!#REF!,$A$5:$G$20,4,FALSE)</f>
        <v>#REF!</v>
      </c>
      <c r="K353" s="15" t="e">
        <f>VLOOKUP('EVALUACIÓN 22'!#REF!,$A$5:$G$20,5,FALSE)</f>
        <v>#REF!</v>
      </c>
      <c r="L353" s="15" t="e">
        <f>VLOOKUP('EVALUACIÓN 22'!#REF!,$A$5:$G$20,6,FALSE)</f>
        <v>#REF!</v>
      </c>
      <c r="M353" s="15" t="e">
        <f>VLOOKUP('EVALUACIÓN 22'!#REF!,$A$5:$G$20,7,FALSE)</f>
        <v>#REF!</v>
      </c>
    </row>
    <row r="354" spans="8:13" x14ac:dyDescent="0.25">
      <c r="H354" s="15" t="e">
        <f>VLOOKUP('EVALUACIÓN 22'!#REF!,$A$5:$G$20,2,FALSE)</f>
        <v>#REF!</v>
      </c>
      <c r="I354" s="15" t="e">
        <f>VLOOKUP('EVALUACIÓN 22'!#REF!,$A$5:$G$20,3,FALSE)</f>
        <v>#REF!</v>
      </c>
      <c r="J354" s="15" t="e">
        <f>VLOOKUP('EVALUACIÓN 22'!#REF!,$A$5:$G$20,4,FALSE)</f>
        <v>#REF!</v>
      </c>
      <c r="K354" s="15" t="e">
        <f>VLOOKUP('EVALUACIÓN 22'!#REF!,$A$5:$G$20,5,FALSE)</f>
        <v>#REF!</v>
      </c>
      <c r="L354" s="15" t="e">
        <f>VLOOKUP('EVALUACIÓN 22'!#REF!,$A$5:$G$20,6,FALSE)</f>
        <v>#REF!</v>
      </c>
      <c r="M354" s="15" t="e">
        <f>VLOOKUP('EVALUACIÓN 22'!#REF!,$A$5:$G$20,7,FALSE)</f>
        <v>#REF!</v>
      </c>
    </row>
    <row r="355" spans="8:13" x14ac:dyDescent="0.25">
      <c r="H355" s="15" t="e">
        <f>VLOOKUP('EVALUACIÓN 22'!#REF!,$A$5:$G$20,2,FALSE)</f>
        <v>#REF!</v>
      </c>
      <c r="I355" s="15" t="e">
        <f>VLOOKUP('EVALUACIÓN 22'!#REF!,$A$5:$G$20,3,FALSE)</f>
        <v>#REF!</v>
      </c>
      <c r="J355" s="15" t="e">
        <f>VLOOKUP('EVALUACIÓN 22'!#REF!,$A$5:$G$20,4,FALSE)</f>
        <v>#REF!</v>
      </c>
      <c r="K355" s="15" t="e">
        <f>VLOOKUP('EVALUACIÓN 22'!#REF!,$A$5:$G$20,5,FALSE)</f>
        <v>#REF!</v>
      </c>
      <c r="L355" s="15" t="e">
        <f>VLOOKUP('EVALUACIÓN 22'!#REF!,$A$5:$G$20,6,FALSE)</f>
        <v>#REF!</v>
      </c>
      <c r="M355" s="15" t="e">
        <f>VLOOKUP('EVALUACIÓN 22'!#REF!,$A$5:$G$20,7,FALSE)</f>
        <v>#REF!</v>
      </c>
    </row>
    <row r="356" spans="8:13" x14ac:dyDescent="0.25">
      <c r="H356" s="15" t="e">
        <f>VLOOKUP('EVALUACIÓN 22'!#REF!,$A$5:$G$20,2,FALSE)</f>
        <v>#REF!</v>
      </c>
      <c r="I356" s="15" t="e">
        <f>VLOOKUP('EVALUACIÓN 22'!#REF!,$A$5:$G$20,3,FALSE)</f>
        <v>#REF!</v>
      </c>
      <c r="J356" s="15" t="e">
        <f>VLOOKUP('EVALUACIÓN 22'!#REF!,$A$5:$G$20,4,FALSE)</f>
        <v>#REF!</v>
      </c>
      <c r="K356" s="15" t="e">
        <f>VLOOKUP('EVALUACIÓN 22'!#REF!,$A$5:$G$20,5,FALSE)</f>
        <v>#REF!</v>
      </c>
      <c r="L356" s="15" t="e">
        <f>VLOOKUP('EVALUACIÓN 22'!#REF!,$A$5:$G$20,6,FALSE)</f>
        <v>#REF!</v>
      </c>
      <c r="M356" s="15" t="e">
        <f>VLOOKUP('EVALUACIÓN 22'!#REF!,$A$5:$G$20,7,FALSE)</f>
        <v>#REF!</v>
      </c>
    </row>
    <row r="357" spans="8:13" x14ac:dyDescent="0.25">
      <c r="H357" s="15" t="e">
        <f>VLOOKUP('EVALUACIÓN 22'!#REF!,$A$5:$G$20,2,FALSE)</f>
        <v>#REF!</v>
      </c>
      <c r="I357" s="15" t="e">
        <f>VLOOKUP('EVALUACIÓN 22'!#REF!,$A$5:$G$20,3,FALSE)</f>
        <v>#REF!</v>
      </c>
      <c r="J357" s="15" t="e">
        <f>VLOOKUP('EVALUACIÓN 22'!#REF!,$A$5:$G$20,4,FALSE)</f>
        <v>#REF!</v>
      </c>
      <c r="K357" s="15" t="e">
        <f>VLOOKUP('EVALUACIÓN 22'!#REF!,$A$5:$G$20,5,FALSE)</f>
        <v>#REF!</v>
      </c>
      <c r="L357" s="15" t="e">
        <f>VLOOKUP('EVALUACIÓN 22'!#REF!,$A$5:$G$20,6,FALSE)</f>
        <v>#REF!</v>
      </c>
      <c r="M357" s="15" t="e">
        <f>VLOOKUP('EVALUACIÓN 22'!#REF!,$A$5:$G$20,7,FALSE)</f>
        <v>#REF!</v>
      </c>
    </row>
    <row r="358" spans="8:13" x14ac:dyDescent="0.25">
      <c r="H358" s="15" t="e">
        <f>VLOOKUP('EVALUACIÓN 22'!#REF!,$A$5:$G$20,2,FALSE)</f>
        <v>#REF!</v>
      </c>
      <c r="I358" s="15" t="e">
        <f>VLOOKUP('EVALUACIÓN 22'!#REF!,$A$5:$G$20,3,FALSE)</f>
        <v>#REF!</v>
      </c>
      <c r="J358" s="15" t="e">
        <f>VLOOKUP('EVALUACIÓN 22'!#REF!,$A$5:$G$20,4,FALSE)</f>
        <v>#REF!</v>
      </c>
      <c r="K358" s="15" t="e">
        <f>VLOOKUP('EVALUACIÓN 22'!#REF!,$A$5:$G$20,5,FALSE)</f>
        <v>#REF!</v>
      </c>
      <c r="L358" s="15" t="e">
        <f>VLOOKUP('EVALUACIÓN 22'!#REF!,$A$5:$G$20,6,FALSE)</f>
        <v>#REF!</v>
      </c>
      <c r="M358" s="15" t="e">
        <f>VLOOKUP('EVALUACIÓN 22'!#REF!,$A$5:$G$20,7,FALSE)</f>
        <v>#REF!</v>
      </c>
    </row>
    <row r="359" spans="8:13" x14ac:dyDescent="0.25">
      <c r="H359" s="15" t="e">
        <f>VLOOKUP('EVALUACIÓN 22'!#REF!,$A$5:$G$20,2,FALSE)</f>
        <v>#REF!</v>
      </c>
      <c r="I359" s="15" t="e">
        <f>VLOOKUP('EVALUACIÓN 22'!#REF!,$A$5:$G$20,3,FALSE)</f>
        <v>#REF!</v>
      </c>
      <c r="J359" s="15" t="e">
        <f>VLOOKUP('EVALUACIÓN 22'!#REF!,$A$5:$G$20,4,FALSE)</f>
        <v>#REF!</v>
      </c>
      <c r="K359" s="15" t="e">
        <f>VLOOKUP('EVALUACIÓN 22'!#REF!,$A$5:$G$20,5,FALSE)</f>
        <v>#REF!</v>
      </c>
      <c r="L359" s="15" t="e">
        <f>VLOOKUP('EVALUACIÓN 22'!#REF!,$A$5:$G$20,6,FALSE)</f>
        <v>#REF!</v>
      </c>
      <c r="M359" s="15" t="e">
        <f>VLOOKUP('EVALUACIÓN 22'!#REF!,$A$5:$G$20,7,FALSE)</f>
        <v>#REF!</v>
      </c>
    </row>
    <row r="360" spans="8:13" x14ac:dyDescent="0.25">
      <c r="H360" s="15" t="e">
        <f>VLOOKUP('EVALUACIÓN 22'!#REF!,$A$5:$G$20,2,FALSE)</f>
        <v>#REF!</v>
      </c>
      <c r="I360" s="15" t="e">
        <f>VLOOKUP('EVALUACIÓN 22'!#REF!,$A$5:$G$20,3,FALSE)</f>
        <v>#REF!</v>
      </c>
      <c r="J360" s="15" t="e">
        <f>VLOOKUP('EVALUACIÓN 22'!#REF!,$A$5:$G$20,4,FALSE)</f>
        <v>#REF!</v>
      </c>
      <c r="K360" s="15" t="e">
        <f>VLOOKUP('EVALUACIÓN 22'!#REF!,$A$5:$G$20,5,FALSE)</f>
        <v>#REF!</v>
      </c>
      <c r="L360" s="15" t="e">
        <f>VLOOKUP('EVALUACIÓN 22'!#REF!,$A$5:$G$20,6,FALSE)</f>
        <v>#REF!</v>
      </c>
      <c r="M360" s="15" t="e">
        <f>VLOOKUP('EVALUACIÓN 22'!#REF!,$A$5:$G$20,7,FALSE)</f>
        <v>#REF!</v>
      </c>
    </row>
    <row r="361" spans="8:13" x14ac:dyDescent="0.25">
      <c r="H361" s="15" t="e">
        <f>VLOOKUP('EVALUACIÓN 22'!#REF!,$A$5:$G$20,2,FALSE)</f>
        <v>#REF!</v>
      </c>
      <c r="I361" s="15" t="e">
        <f>VLOOKUP('EVALUACIÓN 22'!#REF!,$A$5:$G$20,3,FALSE)</f>
        <v>#REF!</v>
      </c>
      <c r="J361" s="15" t="e">
        <f>VLOOKUP('EVALUACIÓN 22'!#REF!,$A$5:$G$20,4,FALSE)</f>
        <v>#REF!</v>
      </c>
      <c r="K361" s="15" t="e">
        <f>VLOOKUP('EVALUACIÓN 22'!#REF!,$A$5:$G$20,5,FALSE)</f>
        <v>#REF!</v>
      </c>
      <c r="L361" s="15" t="e">
        <f>VLOOKUP('EVALUACIÓN 22'!#REF!,$A$5:$G$20,6,FALSE)</f>
        <v>#REF!</v>
      </c>
      <c r="M361" s="15" t="e">
        <f>VLOOKUP('EVALUACIÓN 22'!#REF!,$A$5:$G$20,7,FALSE)</f>
        <v>#REF!</v>
      </c>
    </row>
    <row r="362" spans="8:13" x14ac:dyDescent="0.25">
      <c r="H362" s="15" t="e">
        <f>VLOOKUP('EVALUACIÓN 22'!#REF!,$A$5:$G$20,2,FALSE)</f>
        <v>#REF!</v>
      </c>
      <c r="I362" s="15" t="e">
        <f>VLOOKUP('EVALUACIÓN 22'!#REF!,$A$5:$G$20,3,FALSE)</f>
        <v>#REF!</v>
      </c>
      <c r="J362" s="15" t="e">
        <f>VLOOKUP('EVALUACIÓN 22'!#REF!,$A$5:$G$20,4,FALSE)</f>
        <v>#REF!</v>
      </c>
      <c r="K362" s="15" t="e">
        <f>VLOOKUP('EVALUACIÓN 22'!#REF!,$A$5:$G$20,5,FALSE)</f>
        <v>#REF!</v>
      </c>
      <c r="L362" s="15" t="e">
        <f>VLOOKUP('EVALUACIÓN 22'!#REF!,$A$5:$G$20,6,FALSE)</f>
        <v>#REF!</v>
      </c>
      <c r="M362" s="15" t="e">
        <f>VLOOKUP('EVALUACIÓN 22'!#REF!,$A$5:$G$20,7,FALSE)</f>
        <v>#REF!</v>
      </c>
    </row>
    <row r="363" spans="8:13" x14ac:dyDescent="0.25">
      <c r="H363" s="15" t="e">
        <f>VLOOKUP('EVALUACIÓN 22'!#REF!,$A$5:$G$20,2,FALSE)</f>
        <v>#REF!</v>
      </c>
      <c r="I363" s="15" t="e">
        <f>VLOOKUP('EVALUACIÓN 22'!#REF!,$A$5:$G$20,3,FALSE)</f>
        <v>#REF!</v>
      </c>
      <c r="J363" s="15" t="e">
        <f>VLOOKUP('EVALUACIÓN 22'!#REF!,$A$5:$G$20,4,FALSE)</f>
        <v>#REF!</v>
      </c>
      <c r="K363" s="15" t="e">
        <f>VLOOKUP('EVALUACIÓN 22'!#REF!,$A$5:$G$20,5,FALSE)</f>
        <v>#REF!</v>
      </c>
      <c r="L363" s="15" t="e">
        <f>VLOOKUP('EVALUACIÓN 22'!#REF!,$A$5:$G$20,6,FALSE)</f>
        <v>#REF!</v>
      </c>
      <c r="M363" s="15" t="e">
        <f>VLOOKUP('EVALUACIÓN 22'!#REF!,$A$5:$G$20,7,FALSE)</f>
        <v>#REF!</v>
      </c>
    </row>
    <row r="364" spans="8:13" x14ac:dyDescent="0.25">
      <c r="H364" s="15" t="e">
        <f>VLOOKUP('EVALUACIÓN 22'!#REF!,$A$5:$G$20,2,FALSE)</f>
        <v>#REF!</v>
      </c>
      <c r="I364" s="15" t="e">
        <f>VLOOKUP('EVALUACIÓN 22'!#REF!,$A$5:$G$20,3,FALSE)</f>
        <v>#REF!</v>
      </c>
      <c r="J364" s="15" t="e">
        <f>VLOOKUP('EVALUACIÓN 22'!#REF!,$A$5:$G$20,4,FALSE)</f>
        <v>#REF!</v>
      </c>
      <c r="K364" s="15" t="e">
        <f>VLOOKUP('EVALUACIÓN 22'!#REF!,$A$5:$G$20,5,FALSE)</f>
        <v>#REF!</v>
      </c>
      <c r="L364" s="15" t="e">
        <f>VLOOKUP('EVALUACIÓN 22'!#REF!,$A$5:$G$20,6,FALSE)</f>
        <v>#REF!</v>
      </c>
      <c r="M364" s="15" t="e">
        <f>VLOOKUP('EVALUACIÓN 22'!#REF!,$A$5:$G$20,7,FALSE)</f>
        <v>#REF!</v>
      </c>
    </row>
    <row r="365" spans="8:13" x14ac:dyDescent="0.25">
      <c r="H365" s="15" t="e">
        <f>VLOOKUP('EVALUACIÓN 22'!#REF!,$A$5:$G$20,2,FALSE)</f>
        <v>#REF!</v>
      </c>
      <c r="I365" s="15" t="e">
        <f>VLOOKUP('EVALUACIÓN 22'!#REF!,$A$5:$G$20,3,FALSE)</f>
        <v>#REF!</v>
      </c>
      <c r="J365" s="15" t="e">
        <f>VLOOKUP('EVALUACIÓN 22'!#REF!,$A$5:$G$20,4,FALSE)</f>
        <v>#REF!</v>
      </c>
      <c r="K365" s="15" t="e">
        <f>VLOOKUP('EVALUACIÓN 22'!#REF!,$A$5:$G$20,5,FALSE)</f>
        <v>#REF!</v>
      </c>
      <c r="L365" s="15" t="e">
        <f>VLOOKUP('EVALUACIÓN 22'!#REF!,$A$5:$G$20,6,FALSE)</f>
        <v>#REF!</v>
      </c>
      <c r="M365" s="15" t="e">
        <f>VLOOKUP('EVALUACIÓN 22'!#REF!,$A$5:$G$20,7,FALSE)</f>
        <v>#REF!</v>
      </c>
    </row>
    <row r="366" spans="8:13" x14ac:dyDescent="0.25">
      <c r="H366" s="15" t="e">
        <f>VLOOKUP('EVALUACIÓN 22'!#REF!,$A$5:$G$20,2,FALSE)</f>
        <v>#REF!</v>
      </c>
      <c r="I366" s="15" t="e">
        <f>VLOOKUP('EVALUACIÓN 22'!#REF!,$A$5:$G$20,3,FALSE)</f>
        <v>#REF!</v>
      </c>
      <c r="J366" s="15" t="e">
        <f>VLOOKUP('EVALUACIÓN 22'!#REF!,$A$5:$G$20,4,FALSE)</f>
        <v>#REF!</v>
      </c>
      <c r="K366" s="15" t="e">
        <f>VLOOKUP('EVALUACIÓN 22'!#REF!,$A$5:$G$20,5,FALSE)</f>
        <v>#REF!</v>
      </c>
      <c r="L366" s="15" t="e">
        <f>VLOOKUP('EVALUACIÓN 22'!#REF!,$A$5:$G$20,6,FALSE)</f>
        <v>#REF!</v>
      </c>
      <c r="M366" s="15" t="e">
        <f>VLOOKUP('EVALUACIÓN 22'!#REF!,$A$5:$G$20,7,FALSE)</f>
        <v>#REF!</v>
      </c>
    </row>
    <row r="367" spans="8:13" x14ac:dyDescent="0.25">
      <c r="H367" s="15" t="e">
        <f>VLOOKUP('EVALUACIÓN 22'!#REF!,$A$5:$G$20,2,FALSE)</f>
        <v>#REF!</v>
      </c>
      <c r="I367" s="15" t="e">
        <f>VLOOKUP('EVALUACIÓN 22'!#REF!,$A$5:$G$20,3,FALSE)</f>
        <v>#REF!</v>
      </c>
      <c r="J367" s="15" t="e">
        <f>VLOOKUP('EVALUACIÓN 22'!#REF!,$A$5:$G$20,4,FALSE)</f>
        <v>#REF!</v>
      </c>
      <c r="K367" s="15" t="e">
        <f>VLOOKUP('EVALUACIÓN 22'!#REF!,$A$5:$G$20,5,FALSE)</f>
        <v>#REF!</v>
      </c>
      <c r="L367" s="15" t="e">
        <f>VLOOKUP('EVALUACIÓN 22'!#REF!,$A$5:$G$20,6,FALSE)</f>
        <v>#REF!</v>
      </c>
      <c r="M367" s="15" t="e">
        <f>VLOOKUP('EVALUACIÓN 22'!#REF!,$A$5:$G$20,7,FALSE)</f>
        <v>#REF!</v>
      </c>
    </row>
    <row r="368" spans="8:13" x14ac:dyDescent="0.25">
      <c r="H368" s="15" t="e">
        <f>VLOOKUP('EVALUACIÓN 22'!#REF!,$A$5:$G$20,2,FALSE)</f>
        <v>#REF!</v>
      </c>
      <c r="I368" s="15" t="e">
        <f>VLOOKUP('EVALUACIÓN 22'!#REF!,$A$5:$G$20,3,FALSE)</f>
        <v>#REF!</v>
      </c>
      <c r="J368" s="15" t="e">
        <f>VLOOKUP('EVALUACIÓN 22'!#REF!,$A$5:$G$20,4,FALSE)</f>
        <v>#REF!</v>
      </c>
      <c r="K368" s="15" t="e">
        <f>VLOOKUP('EVALUACIÓN 22'!#REF!,$A$5:$G$20,5,FALSE)</f>
        <v>#REF!</v>
      </c>
      <c r="L368" s="15" t="e">
        <f>VLOOKUP('EVALUACIÓN 22'!#REF!,$A$5:$G$20,6,FALSE)</f>
        <v>#REF!</v>
      </c>
      <c r="M368" s="15" t="e">
        <f>VLOOKUP('EVALUACIÓN 22'!#REF!,$A$5:$G$20,7,FALSE)</f>
        <v>#REF!</v>
      </c>
    </row>
    <row r="369" spans="8:13" x14ac:dyDescent="0.25">
      <c r="H369" s="15" t="e">
        <f>VLOOKUP('EVALUACIÓN 22'!#REF!,$A$5:$G$20,2,FALSE)</f>
        <v>#REF!</v>
      </c>
      <c r="I369" s="15" t="e">
        <f>VLOOKUP('EVALUACIÓN 22'!#REF!,$A$5:$G$20,3,FALSE)</f>
        <v>#REF!</v>
      </c>
      <c r="J369" s="15" t="e">
        <f>VLOOKUP('EVALUACIÓN 22'!#REF!,$A$5:$G$20,4,FALSE)</f>
        <v>#REF!</v>
      </c>
      <c r="K369" s="15" t="e">
        <f>VLOOKUP('EVALUACIÓN 22'!#REF!,$A$5:$G$20,5,FALSE)</f>
        <v>#REF!</v>
      </c>
      <c r="L369" s="15" t="e">
        <f>VLOOKUP('EVALUACIÓN 22'!#REF!,$A$5:$G$20,6,FALSE)</f>
        <v>#REF!</v>
      </c>
      <c r="M369" s="15" t="e">
        <f>VLOOKUP('EVALUACIÓN 22'!#REF!,$A$5:$G$20,7,FALSE)</f>
        <v>#REF!</v>
      </c>
    </row>
    <row r="370" spans="8:13" x14ac:dyDescent="0.25">
      <c r="H370" s="15" t="e">
        <f>VLOOKUP('EVALUACIÓN 22'!#REF!,$A$5:$G$20,2,FALSE)</f>
        <v>#REF!</v>
      </c>
      <c r="I370" s="15" t="e">
        <f>VLOOKUP('EVALUACIÓN 22'!#REF!,$A$5:$G$20,3,FALSE)</f>
        <v>#REF!</v>
      </c>
      <c r="J370" s="15" t="e">
        <f>VLOOKUP('EVALUACIÓN 22'!#REF!,$A$5:$G$20,4,FALSE)</f>
        <v>#REF!</v>
      </c>
      <c r="K370" s="15" t="e">
        <f>VLOOKUP('EVALUACIÓN 22'!#REF!,$A$5:$G$20,5,FALSE)</f>
        <v>#REF!</v>
      </c>
      <c r="L370" s="15" t="e">
        <f>VLOOKUP('EVALUACIÓN 22'!#REF!,$A$5:$G$20,6,FALSE)</f>
        <v>#REF!</v>
      </c>
      <c r="M370" s="15" t="e">
        <f>VLOOKUP('EVALUACIÓN 22'!#REF!,$A$5:$G$20,7,FALSE)</f>
        <v>#REF!</v>
      </c>
    </row>
    <row r="371" spans="8:13" x14ac:dyDescent="0.25">
      <c r="H371" s="15" t="e">
        <f>VLOOKUP('EVALUACIÓN 22'!#REF!,$A$5:$G$20,2,FALSE)</f>
        <v>#REF!</v>
      </c>
      <c r="I371" s="15" t="e">
        <f>VLOOKUP('EVALUACIÓN 22'!#REF!,$A$5:$G$20,3,FALSE)</f>
        <v>#REF!</v>
      </c>
      <c r="J371" s="15" t="e">
        <f>VLOOKUP('EVALUACIÓN 22'!#REF!,$A$5:$G$20,4,FALSE)</f>
        <v>#REF!</v>
      </c>
      <c r="K371" s="15" t="e">
        <f>VLOOKUP('EVALUACIÓN 22'!#REF!,$A$5:$G$20,5,FALSE)</f>
        <v>#REF!</v>
      </c>
      <c r="L371" s="15" t="e">
        <f>VLOOKUP('EVALUACIÓN 22'!#REF!,$A$5:$G$20,6,FALSE)</f>
        <v>#REF!</v>
      </c>
      <c r="M371" s="15" t="e">
        <f>VLOOKUP('EVALUACIÓN 22'!#REF!,$A$5:$G$20,7,FALSE)</f>
        <v>#REF!</v>
      </c>
    </row>
    <row r="372" spans="8:13" x14ac:dyDescent="0.25">
      <c r="H372" s="15" t="e">
        <f>VLOOKUP('EVALUACIÓN 22'!#REF!,$A$5:$G$20,2,FALSE)</f>
        <v>#REF!</v>
      </c>
      <c r="I372" s="15" t="e">
        <f>VLOOKUP('EVALUACIÓN 22'!#REF!,$A$5:$G$20,3,FALSE)</f>
        <v>#REF!</v>
      </c>
      <c r="J372" s="15" t="e">
        <f>VLOOKUP('EVALUACIÓN 22'!#REF!,$A$5:$G$20,4,FALSE)</f>
        <v>#REF!</v>
      </c>
      <c r="K372" s="15" t="e">
        <f>VLOOKUP('EVALUACIÓN 22'!#REF!,$A$5:$G$20,5,FALSE)</f>
        <v>#REF!</v>
      </c>
      <c r="L372" s="15" t="e">
        <f>VLOOKUP('EVALUACIÓN 22'!#REF!,$A$5:$G$20,6,FALSE)</f>
        <v>#REF!</v>
      </c>
      <c r="M372" s="15" t="e">
        <f>VLOOKUP('EVALUACIÓN 22'!#REF!,$A$5:$G$20,7,FALSE)</f>
        <v>#REF!</v>
      </c>
    </row>
    <row r="373" spans="8:13" x14ac:dyDescent="0.25">
      <c r="H373" s="15" t="e">
        <f>VLOOKUP('EVALUACIÓN 22'!#REF!,$A$5:$G$20,2,FALSE)</f>
        <v>#REF!</v>
      </c>
      <c r="I373" s="15" t="e">
        <f>VLOOKUP('EVALUACIÓN 22'!#REF!,$A$5:$G$20,3,FALSE)</f>
        <v>#REF!</v>
      </c>
      <c r="J373" s="15" t="e">
        <f>VLOOKUP('EVALUACIÓN 22'!#REF!,$A$5:$G$20,4,FALSE)</f>
        <v>#REF!</v>
      </c>
      <c r="K373" s="15" t="e">
        <f>VLOOKUP('EVALUACIÓN 22'!#REF!,$A$5:$G$20,5,FALSE)</f>
        <v>#REF!</v>
      </c>
      <c r="L373" s="15" t="e">
        <f>VLOOKUP('EVALUACIÓN 22'!#REF!,$A$5:$G$20,6,FALSE)</f>
        <v>#REF!</v>
      </c>
      <c r="M373" s="15" t="e">
        <f>VLOOKUP('EVALUACIÓN 22'!#REF!,$A$5:$G$20,7,FALSE)</f>
        <v>#REF!</v>
      </c>
    </row>
    <row r="374" spans="8:13" x14ac:dyDescent="0.25">
      <c r="H374" s="15" t="e">
        <f>VLOOKUP('EVALUACIÓN 22'!#REF!,$A$5:$G$20,2,FALSE)</f>
        <v>#REF!</v>
      </c>
      <c r="I374" s="15" t="e">
        <f>VLOOKUP('EVALUACIÓN 22'!#REF!,$A$5:$G$20,3,FALSE)</f>
        <v>#REF!</v>
      </c>
      <c r="J374" s="15" t="e">
        <f>VLOOKUP('EVALUACIÓN 22'!#REF!,$A$5:$G$20,4,FALSE)</f>
        <v>#REF!</v>
      </c>
      <c r="K374" s="15" t="e">
        <f>VLOOKUP('EVALUACIÓN 22'!#REF!,$A$5:$G$20,5,FALSE)</f>
        <v>#REF!</v>
      </c>
      <c r="L374" s="15" t="e">
        <f>VLOOKUP('EVALUACIÓN 22'!#REF!,$A$5:$G$20,6,FALSE)</f>
        <v>#REF!</v>
      </c>
      <c r="M374" s="15" t="e">
        <f>VLOOKUP('EVALUACIÓN 22'!#REF!,$A$5:$G$20,7,FALSE)</f>
        <v>#REF!</v>
      </c>
    </row>
    <row r="375" spans="8:13" x14ac:dyDescent="0.25">
      <c r="H375" s="15" t="e">
        <f>VLOOKUP('EVALUACIÓN 22'!#REF!,$A$5:$G$20,2,FALSE)</f>
        <v>#REF!</v>
      </c>
      <c r="I375" s="15" t="e">
        <f>VLOOKUP('EVALUACIÓN 22'!#REF!,$A$5:$G$20,3,FALSE)</f>
        <v>#REF!</v>
      </c>
      <c r="J375" s="15" t="e">
        <f>VLOOKUP('EVALUACIÓN 22'!#REF!,$A$5:$G$20,4,FALSE)</f>
        <v>#REF!</v>
      </c>
      <c r="K375" s="15" t="e">
        <f>VLOOKUP('EVALUACIÓN 22'!#REF!,$A$5:$G$20,5,FALSE)</f>
        <v>#REF!</v>
      </c>
      <c r="L375" s="15" t="e">
        <f>VLOOKUP('EVALUACIÓN 22'!#REF!,$A$5:$G$20,6,FALSE)</f>
        <v>#REF!</v>
      </c>
      <c r="M375" s="15" t="e">
        <f>VLOOKUP('EVALUACIÓN 22'!#REF!,$A$5:$G$20,7,FALSE)</f>
        <v>#REF!</v>
      </c>
    </row>
    <row r="376" spans="8:13" x14ac:dyDescent="0.25">
      <c r="H376" s="15" t="e">
        <f>VLOOKUP('EVALUACIÓN 22'!#REF!,$A$5:$G$20,2,FALSE)</f>
        <v>#REF!</v>
      </c>
      <c r="I376" s="15" t="e">
        <f>VLOOKUP('EVALUACIÓN 22'!#REF!,$A$5:$G$20,3,FALSE)</f>
        <v>#REF!</v>
      </c>
      <c r="J376" s="15" t="e">
        <f>VLOOKUP('EVALUACIÓN 22'!#REF!,$A$5:$G$20,4,FALSE)</f>
        <v>#REF!</v>
      </c>
      <c r="K376" s="15" t="e">
        <f>VLOOKUP('EVALUACIÓN 22'!#REF!,$A$5:$G$20,5,FALSE)</f>
        <v>#REF!</v>
      </c>
      <c r="L376" s="15" t="e">
        <f>VLOOKUP('EVALUACIÓN 22'!#REF!,$A$5:$G$20,6,FALSE)</f>
        <v>#REF!</v>
      </c>
      <c r="M376" s="15" t="e">
        <f>VLOOKUP('EVALUACIÓN 22'!#REF!,$A$5:$G$20,7,FALSE)</f>
        <v>#REF!</v>
      </c>
    </row>
    <row r="377" spans="8:13" x14ac:dyDescent="0.25">
      <c r="H377" s="15" t="e">
        <f>VLOOKUP('EVALUACIÓN 22'!#REF!,$A$5:$G$20,2,FALSE)</f>
        <v>#REF!</v>
      </c>
      <c r="I377" s="15" t="e">
        <f>VLOOKUP('EVALUACIÓN 22'!#REF!,$A$5:$G$20,3,FALSE)</f>
        <v>#REF!</v>
      </c>
      <c r="J377" s="15" t="e">
        <f>VLOOKUP('EVALUACIÓN 22'!#REF!,$A$5:$G$20,4,FALSE)</f>
        <v>#REF!</v>
      </c>
      <c r="K377" s="15" t="e">
        <f>VLOOKUP('EVALUACIÓN 22'!#REF!,$A$5:$G$20,5,FALSE)</f>
        <v>#REF!</v>
      </c>
      <c r="L377" s="15" t="e">
        <f>VLOOKUP('EVALUACIÓN 22'!#REF!,$A$5:$G$20,6,FALSE)</f>
        <v>#REF!</v>
      </c>
      <c r="M377" s="15" t="e">
        <f>VLOOKUP('EVALUACIÓN 22'!#REF!,$A$5:$G$20,7,FALSE)</f>
        <v>#REF!</v>
      </c>
    </row>
    <row r="378" spans="8:13" x14ac:dyDescent="0.25">
      <c r="H378" s="15" t="e">
        <f>VLOOKUP('EVALUACIÓN 22'!#REF!,$A$5:$G$20,2,FALSE)</f>
        <v>#REF!</v>
      </c>
      <c r="I378" s="15" t="e">
        <f>VLOOKUP('EVALUACIÓN 22'!#REF!,$A$5:$G$20,3,FALSE)</f>
        <v>#REF!</v>
      </c>
      <c r="J378" s="15" t="e">
        <f>VLOOKUP('EVALUACIÓN 22'!#REF!,$A$5:$G$20,4,FALSE)</f>
        <v>#REF!</v>
      </c>
      <c r="K378" s="15" t="e">
        <f>VLOOKUP('EVALUACIÓN 22'!#REF!,$A$5:$G$20,5,FALSE)</f>
        <v>#REF!</v>
      </c>
      <c r="L378" s="15" t="e">
        <f>VLOOKUP('EVALUACIÓN 22'!#REF!,$A$5:$G$20,6,FALSE)</f>
        <v>#REF!</v>
      </c>
      <c r="M378" s="15" t="e">
        <f>VLOOKUP('EVALUACIÓN 22'!#REF!,$A$5:$G$20,7,FALSE)</f>
        <v>#REF!</v>
      </c>
    </row>
    <row r="379" spans="8:13" x14ac:dyDescent="0.25">
      <c r="H379" s="15" t="e">
        <f>VLOOKUP('EVALUACIÓN 22'!#REF!,$A$5:$G$20,2,FALSE)</f>
        <v>#REF!</v>
      </c>
      <c r="I379" s="15" t="e">
        <f>VLOOKUP('EVALUACIÓN 22'!#REF!,$A$5:$G$20,3,FALSE)</f>
        <v>#REF!</v>
      </c>
      <c r="J379" s="15" t="e">
        <f>VLOOKUP('EVALUACIÓN 22'!#REF!,$A$5:$G$20,4,FALSE)</f>
        <v>#REF!</v>
      </c>
      <c r="K379" s="15" t="e">
        <f>VLOOKUP('EVALUACIÓN 22'!#REF!,$A$5:$G$20,5,FALSE)</f>
        <v>#REF!</v>
      </c>
      <c r="L379" s="15" t="e">
        <f>VLOOKUP('EVALUACIÓN 22'!#REF!,$A$5:$G$20,6,FALSE)</f>
        <v>#REF!</v>
      </c>
      <c r="M379" s="15" t="e">
        <f>VLOOKUP('EVALUACIÓN 22'!#REF!,$A$5:$G$20,7,FALSE)</f>
        <v>#REF!</v>
      </c>
    </row>
    <row r="380" spans="8:13" x14ac:dyDescent="0.25">
      <c r="H380" s="15" t="e">
        <f>VLOOKUP('EVALUACIÓN 22'!#REF!,$A$5:$G$20,2,FALSE)</f>
        <v>#REF!</v>
      </c>
      <c r="I380" s="15" t="e">
        <f>VLOOKUP('EVALUACIÓN 22'!#REF!,$A$5:$G$20,3,FALSE)</f>
        <v>#REF!</v>
      </c>
      <c r="J380" s="15" t="e">
        <f>VLOOKUP('EVALUACIÓN 22'!#REF!,$A$5:$G$20,4,FALSE)</f>
        <v>#REF!</v>
      </c>
      <c r="K380" s="15" t="e">
        <f>VLOOKUP('EVALUACIÓN 22'!#REF!,$A$5:$G$20,5,FALSE)</f>
        <v>#REF!</v>
      </c>
      <c r="L380" s="15" t="e">
        <f>VLOOKUP('EVALUACIÓN 22'!#REF!,$A$5:$G$20,6,FALSE)</f>
        <v>#REF!</v>
      </c>
      <c r="M380" s="15" t="e">
        <f>VLOOKUP('EVALUACIÓN 22'!#REF!,$A$5:$G$20,7,FALSE)</f>
        <v>#REF!</v>
      </c>
    </row>
    <row r="381" spans="8:13" x14ac:dyDescent="0.25">
      <c r="H381" s="15" t="e">
        <f>VLOOKUP('EVALUACIÓN 22'!#REF!,$A$5:$G$20,2,FALSE)</f>
        <v>#REF!</v>
      </c>
      <c r="I381" s="15" t="e">
        <f>VLOOKUP('EVALUACIÓN 22'!#REF!,$A$5:$G$20,3,FALSE)</f>
        <v>#REF!</v>
      </c>
      <c r="J381" s="15" t="e">
        <f>VLOOKUP('EVALUACIÓN 22'!#REF!,$A$5:$G$20,4,FALSE)</f>
        <v>#REF!</v>
      </c>
      <c r="K381" s="15" t="e">
        <f>VLOOKUP('EVALUACIÓN 22'!#REF!,$A$5:$G$20,5,FALSE)</f>
        <v>#REF!</v>
      </c>
      <c r="L381" s="15" t="e">
        <f>VLOOKUP('EVALUACIÓN 22'!#REF!,$A$5:$G$20,6,FALSE)</f>
        <v>#REF!</v>
      </c>
      <c r="M381" s="15" t="e">
        <f>VLOOKUP('EVALUACIÓN 22'!#REF!,$A$5:$G$20,7,FALSE)</f>
        <v>#REF!</v>
      </c>
    </row>
    <row r="382" spans="8:13" x14ac:dyDescent="0.25">
      <c r="H382" s="15" t="e">
        <f>VLOOKUP('EVALUACIÓN 22'!#REF!,$A$5:$G$20,2,FALSE)</f>
        <v>#REF!</v>
      </c>
      <c r="I382" s="15" t="e">
        <f>VLOOKUP('EVALUACIÓN 22'!#REF!,$A$5:$G$20,3,FALSE)</f>
        <v>#REF!</v>
      </c>
      <c r="J382" s="15" t="e">
        <f>VLOOKUP('EVALUACIÓN 22'!#REF!,$A$5:$G$20,4,FALSE)</f>
        <v>#REF!</v>
      </c>
      <c r="K382" s="15" t="e">
        <f>VLOOKUP('EVALUACIÓN 22'!#REF!,$A$5:$G$20,5,FALSE)</f>
        <v>#REF!</v>
      </c>
      <c r="L382" s="15" t="e">
        <f>VLOOKUP('EVALUACIÓN 22'!#REF!,$A$5:$G$20,6,FALSE)</f>
        <v>#REF!</v>
      </c>
      <c r="M382" s="15" t="e">
        <f>VLOOKUP('EVALUACIÓN 22'!#REF!,$A$5:$G$20,7,FALSE)</f>
        <v>#REF!</v>
      </c>
    </row>
    <row r="383" spans="8:13" x14ac:dyDescent="0.25">
      <c r="H383" s="15" t="e">
        <f>VLOOKUP('EVALUACIÓN 22'!#REF!,$A$5:$G$20,2,FALSE)</f>
        <v>#REF!</v>
      </c>
      <c r="I383" s="15" t="e">
        <f>VLOOKUP('EVALUACIÓN 22'!#REF!,$A$5:$G$20,3,FALSE)</f>
        <v>#REF!</v>
      </c>
      <c r="J383" s="15" t="e">
        <f>VLOOKUP('EVALUACIÓN 22'!#REF!,$A$5:$G$20,4,FALSE)</f>
        <v>#REF!</v>
      </c>
      <c r="K383" s="15" t="e">
        <f>VLOOKUP('EVALUACIÓN 22'!#REF!,$A$5:$G$20,5,FALSE)</f>
        <v>#REF!</v>
      </c>
      <c r="L383" s="15" t="e">
        <f>VLOOKUP('EVALUACIÓN 22'!#REF!,$A$5:$G$20,6,FALSE)</f>
        <v>#REF!</v>
      </c>
      <c r="M383" s="15" t="e">
        <f>VLOOKUP('EVALUACIÓN 22'!#REF!,$A$5:$G$20,7,FALSE)</f>
        <v>#REF!</v>
      </c>
    </row>
    <row r="384" spans="8:13" x14ac:dyDescent="0.25">
      <c r="H384" s="15" t="e">
        <f>VLOOKUP('EVALUACIÓN 22'!#REF!,$A$5:$G$20,2,FALSE)</f>
        <v>#REF!</v>
      </c>
      <c r="I384" s="15" t="e">
        <f>VLOOKUP('EVALUACIÓN 22'!#REF!,$A$5:$G$20,3,FALSE)</f>
        <v>#REF!</v>
      </c>
      <c r="J384" s="15" t="e">
        <f>VLOOKUP('EVALUACIÓN 22'!#REF!,$A$5:$G$20,4,FALSE)</f>
        <v>#REF!</v>
      </c>
      <c r="K384" s="15" t="e">
        <f>VLOOKUP('EVALUACIÓN 22'!#REF!,$A$5:$G$20,5,FALSE)</f>
        <v>#REF!</v>
      </c>
      <c r="L384" s="15" t="e">
        <f>VLOOKUP('EVALUACIÓN 22'!#REF!,$A$5:$G$20,6,FALSE)</f>
        <v>#REF!</v>
      </c>
      <c r="M384" s="15" t="e">
        <f>VLOOKUP('EVALUACIÓN 22'!#REF!,$A$5:$G$20,7,FALSE)</f>
        <v>#REF!</v>
      </c>
    </row>
    <row r="385" spans="8:13" x14ac:dyDescent="0.25">
      <c r="H385" s="15" t="e">
        <f>VLOOKUP('EVALUACIÓN 22'!#REF!,$A$5:$G$20,2,FALSE)</f>
        <v>#REF!</v>
      </c>
      <c r="I385" s="15" t="e">
        <f>VLOOKUP('EVALUACIÓN 22'!#REF!,$A$5:$G$20,3,FALSE)</f>
        <v>#REF!</v>
      </c>
      <c r="J385" s="15" t="e">
        <f>VLOOKUP('EVALUACIÓN 22'!#REF!,$A$5:$G$20,4,FALSE)</f>
        <v>#REF!</v>
      </c>
      <c r="K385" s="15" t="e">
        <f>VLOOKUP('EVALUACIÓN 22'!#REF!,$A$5:$G$20,5,FALSE)</f>
        <v>#REF!</v>
      </c>
      <c r="L385" s="15" t="e">
        <f>VLOOKUP('EVALUACIÓN 22'!#REF!,$A$5:$G$20,6,FALSE)</f>
        <v>#REF!</v>
      </c>
      <c r="M385" s="15" t="e">
        <f>VLOOKUP('EVALUACIÓN 22'!#REF!,$A$5:$G$20,7,FALSE)</f>
        <v>#REF!</v>
      </c>
    </row>
    <row r="386" spans="8:13" x14ac:dyDescent="0.25">
      <c r="H386" s="15" t="e">
        <f>VLOOKUP('EVALUACIÓN 22'!#REF!,$A$5:$G$20,2,FALSE)</f>
        <v>#REF!</v>
      </c>
      <c r="I386" s="15" t="e">
        <f>VLOOKUP('EVALUACIÓN 22'!#REF!,$A$5:$G$20,3,FALSE)</f>
        <v>#REF!</v>
      </c>
      <c r="J386" s="15" t="e">
        <f>VLOOKUP('EVALUACIÓN 22'!#REF!,$A$5:$G$20,4,FALSE)</f>
        <v>#REF!</v>
      </c>
      <c r="K386" s="15" t="e">
        <f>VLOOKUP('EVALUACIÓN 22'!#REF!,$A$5:$G$20,5,FALSE)</f>
        <v>#REF!</v>
      </c>
      <c r="L386" s="15" t="e">
        <f>VLOOKUP('EVALUACIÓN 22'!#REF!,$A$5:$G$20,6,FALSE)</f>
        <v>#REF!</v>
      </c>
      <c r="M386" s="15" t="e">
        <f>VLOOKUP('EVALUACIÓN 22'!#REF!,$A$5:$G$20,7,FALSE)</f>
        <v>#REF!</v>
      </c>
    </row>
    <row r="387" spans="8:13" x14ac:dyDescent="0.25">
      <c r="H387" s="15" t="e">
        <f>VLOOKUP('EVALUACIÓN 22'!#REF!,$A$5:$G$20,2,FALSE)</f>
        <v>#REF!</v>
      </c>
      <c r="I387" s="15" t="e">
        <f>VLOOKUP('EVALUACIÓN 22'!#REF!,$A$5:$G$20,3,FALSE)</f>
        <v>#REF!</v>
      </c>
      <c r="J387" s="15" t="e">
        <f>VLOOKUP('EVALUACIÓN 22'!#REF!,$A$5:$G$20,4,FALSE)</f>
        <v>#REF!</v>
      </c>
      <c r="K387" s="15" t="e">
        <f>VLOOKUP('EVALUACIÓN 22'!#REF!,$A$5:$G$20,5,FALSE)</f>
        <v>#REF!</v>
      </c>
      <c r="L387" s="15" t="e">
        <f>VLOOKUP('EVALUACIÓN 22'!#REF!,$A$5:$G$20,6,FALSE)</f>
        <v>#REF!</v>
      </c>
      <c r="M387" s="15" t="e">
        <f>VLOOKUP('EVALUACIÓN 22'!#REF!,$A$5:$G$20,7,FALSE)</f>
        <v>#REF!</v>
      </c>
    </row>
    <row r="388" spans="8:13" x14ac:dyDescent="0.25">
      <c r="H388" s="15" t="e">
        <f>VLOOKUP('EVALUACIÓN 22'!#REF!,$A$5:$G$20,2,FALSE)</f>
        <v>#REF!</v>
      </c>
      <c r="I388" s="15" t="e">
        <f>VLOOKUP('EVALUACIÓN 22'!#REF!,$A$5:$G$20,3,FALSE)</f>
        <v>#REF!</v>
      </c>
      <c r="J388" s="15" t="e">
        <f>VLOOKUP('EVALUACIÓN 22'!#REF!,$A$5:$G$20,4,FALSE)</f>
        <v>#REF!</v>
      </c>
      <c r="K388" s="15" t="e">
        <f>VLOOKUP('EVALUACIÓN 22'!#REF!,$A$5:$G$20,5,FALSE)</f>
        <v>#REF!</v>
      </c>
      <c r="L388" s="15" t="e">
        <f>VLOOKUP('EVALUACIÓN 22'!#REF!,$A$5:$G$20,6,FALSE)</f>
        <v>#REF!</v>
      </c>
      <c r="M388" s="15" t="e">
        <f>VLOOKUP('EVALUACIÓN 22'!#REF!,$A$5:$G$20,7,FALSE)</f>
        <v>#REF!</v>
      </c>
    </row>
    <row r="389" spans="8:13" x14ac:dyDescent="0.25">
      <c r="H389" s="15" t="e">
        <f>VLOOKUP('EVALUACIÓN 22'!#REF!,$A$5:$G$20,2,FALSE)</f>
        <v>#REF!</v>
      </c>
      <c r="I389" s="15" t="e">
        <f>VLOOKUP('EVALUACIÓN 22'!#REF!,$A$5:$G$20,3,FALSE)</f>
        <v>#REF!</v>
      </c>
      <c r="J389" s="15" t="e">
        <f>VLOOKUP('EVALUACIÓN 22'!#REF!,$A$5:$G$20,4,FALSE)</f>
        <v>#REF!</v>
      </c>
      <c r="K389" s="15" t="e">
        <f>VLOOKUP('EVALUACIÓN 22'!#REF!,$A$5:$G$20,5,FALSE)</f>
        <v>#REF!</v>
      </c>
      <c r="L389" s="15" t="e">
        <f>VLOOKUP('EVALUACIÓN 22'!#REF!,$A$5:$G$20,6,FALSE)</f>
        <v>#REF!</v>
      </c>
      <c r="M389" s="15" t="e">
        <f>VLOOKUP('EVALUACIÓN 22'!#REF!,$A$5:$G$20,7,FALSE)</f>
        <v>#REF!</v>
      </c>
    </row>
    <row r="390" spans="8:13" x14ac:dyDescent="0.25">
      <c r="H390" s="15" t="e">
        <f>VLOOKUP('EVALUACIÓN 22'!#REF!,$A$5:$G$20,2,FALSE)</f>
        <v>#REF!</v>
      </c>
      <c r="I390" s="15" t="e">
        <f>VLOOKUP('EVALUACIÓN 22'!#REF!,$A$5:$G$20,3,FALSE)</f>
        <v>#REF!</v>
      </c>
      <c r="J390" s="15" t="e">
        <f>VLOOKUP('EVALUACIÓN 22'!#REF!,$A$5:$G$20,4,FALSE)</f>
        <v>#REF!</v>
      </c>
      <c r="K390" s="15" t="e">
        <f>VLOOKUP('EVALUACIÓN 22'!#REF!,$A$5:$G$20,5,FALSE)</f>
        <v>#REF!</v>
      </c>
      <c r="L390" s="15" t="e">
        <f>VLOOKUP('EVALUACIÓN 22'!#REF!,$A$5:$G$20,6,FALSE)</f>
        <v>#REF!</v>
      </c>
      <c r="M390" s="15" t="e">
        <f>VLOOKUP('EVALUACIÓN 22'!#REF!,$A$5:$G$20,7,FALSE)</f>
        <v>#REF!</v>
      </c>
    </row>
    <row r="391" spans="8:13" x14ac:dyDescent="0.25">
      <c r="H391" s="15" t="e">
        <f>VLOOKUP('EVALUACIÓN 22'!#REF!,$A$5:$G$20,2,FALSE)</f>
        <v>#REF!</v>
      </c>
      <c r="I391" s="15" t="e">
        <f>VLOOKUP('EVALUACIÓN 22'!#REF!,$A$5:$G$20,3,FALSE)</f>
        <v>#REF!</v>
      </c>
      <c r="J391" s="15" t="e">
        <f>VLOOKUP('EVALUACIÓN 22'!#REF!,$A$5:$G$20,4,FALSE)</f>
        <v>#REF!</v>
      </c>
      <c r="K391" s="15" t="e">
        <f>VLOOKUP('EVALUACIÓN 22'!#REF!,$A$5:$G$20,5,FALSE)</f>
        <v>#REF!</v>
      </c>
      <c r="L391" s="15" t="e">
        <f>VLOOKUP('EVALUACIÓN 22'!#REF!,$A$5:$G$20,6,FALSE)</f>
        <v>#REF!</v>
      </c>
      <c r="M391" s="15" t="e">
        <f>VLOOKUP('EVALUACIÓN 22'!#REF!,$A$5:$G$20,7,FALSE)</f>
        <v>#REF!</v>
      </c>
    </row>
    <row r="392" spans="8:13" x14ac:dyDescent="0.25">
      <c r="H392" s="15" t="e">
        <f>VLOOKUP('EVALUACIÓN 22'!#REF!,$A$5:$G$20,2,FALSE)</f>
        <v>#REF!</v>
      </c>
      <c r="I392" s="15" t="e">
        <f>VLOOKUP('EVALUACIÓN 22'!#REF!,$A$5:$G$20,3,FALSE)</f>
        <v>#REF!</v>
      </c>
      <c r="J392" s="15" t="e">
        <f>VLOOKUP('EVALUACIÓN 22'!#REF!,$A$5:$G$20,4,FALSE)</f>
        <v>#REF!</v>
      </c>
      <c r="K392" s="15" t="e">
        <f>VLOOKUP('EVALUACIÓN 22'!#REF!,$A$5:$G$20,5,FALSE)</f>
        <v>#REF!</v>
      </c>
      <c r="L392" s="15" t="e">
        <f>VLOOKUP('EVALUACIÓN 22'!#REF!,$A$5:$G$20,6,FALSE)</f>
        <v>#REF!</v>
      </c>
      <c r="M392" s="15" t="e">
        <f>VLOOKUP('EVALUACIÓN 22'!#REF!,$A$5:$G$20,7,FALSE)</f>
        <v>#REF!</v>
      </c>
    </row>
    <row r="393" spans="8:13" x14ac:dyDescent="0.25">
      <c r="H393" s="15" t="e">
        <f>VLOOKUP('EVALUACIÓN 22'!#REF!,$A$5:$G$20,2,FALSE)</f>
        <v>#REF!</v>
      </c>
      <c r="I393" s="15" t="e">
        <f>VLOOKUP('EVALUACIÓN 22'!#REF!,$A$5:$G$20,3,FALSE)</f>
        <v>#REF!</v>
      </c>
      <c r="J393" s="15" t="e">
        <f>VLOOKUP('EVALUACIÓN 22'!#REF!,$A$5:$G$20,4,FALSE)</f>
        <v>#REF!</v>
      </c>
      <c r="K393" s="15" t="e">
        <f>VLOOKUP('EVALUACIÓN 22'!#REF!,$A$5:$G$20,5,FALSE)</f>
        <v>#REF!</v>
      </c>
      <c r="L393" s="15" t="e">
        <f>VLOOKUP('EVALUACIÓN 22'!#REF!,$A$5:$G$20,6,FALSE)</f>
        <v>#REF!</v>
      </c>
      <c r="M393" s="15" t="e">
        <f>VLOOKUP('EVALUACIÓN 22'!#REF!,$A$5:$G$20,7,FALSE)</f>
        <v>#REF!</v>
      </c>
    </row>
    <row r="394" spans="8:13" x14ac:dyDescent="0.25">
      <c r="H394" s="15" t="e">
        <f>VLOOKUP('EVALUACIÓN 22'!#REF!,$A$5:$G$20,2,FALSE)</f>
        <v>#REF!</v>
      </c>
      <c r="I394" s="15" t="e">
        <f>VLOOKUP('EVALUACIÓN 22'!#REF!,$A$5:$G$20,3,FALSE)</f>
        <v>#REF!</v>
      </c>
      <c r="J394" s="15" t="e">
        <f>VLOOKUP('EVALUACIÓN 22'!#REF!,$A$5:$G$20,4,FALSE)</f>
        <v>#REF!</v>
      </c>
      <c r="K394" s="15" t="e">
        <f>VLOOKUP('EVALUACIÓN 22'!#REF!,$A$5:$G$20,5,FALSE)</f>
        <v>#REF!</v>
      </c>
      <c r="L394" s="15" t="e">
        <f>VLOOKUP('EVALUACIÓN 22'!#REF!,$A$5:$G$20,6,FALSE)</f>
        <v>#REF!</v>
      </c>
      <c r="M394" s="15" t="e">
        <f>VLOOKUP('EVALUACIÓN 22'!#REF!,$A$5:$G$20,7,FALSE)</f>
        <v>#REF!</v>
      </c>
    </row>
    <row r="395" spans="8:13" x14ac:dyDescent="0.25">
      <c r="H395" s="15" t="e">
        <f>VLOOKUP('EVALUACIÓN 22'!#REF!,$A$5:$G$20,2,FALSE)</f>
        <v>#REF!</v>
      </c>
      <c r="I395" s="15" t="e">
        <f>VLOOKUP('EVALUACIÓN 22'!#REF!,$A$5:$G$20,3,FALSE)</f>
        <v>#REF!</v>
      </c>
      <c r="J395" s="15" t="e">
        <f>VLOOKUP('EVALUACIÓN 22'!#REF!,$A$5:$G$20,4,FALSE)</f>
        <v>#REF!</v>
      </c>
      <c r="K395" s="15" t="e">
        <f>VLOOKUP('EVALUACIÓN 22'!#REF!,$A$5:$G$20,5,FALSE)</f>
        <v>#REF!</v>
      </c>
      <c r="L395" s="15" t="e">
        <f>VLOOKUP('EVALUACIÓN 22'!#REF!,$A$5:$G$20,6,FALSE)</f>
        <v>#REF!</v>
      </c>
      <c r="M395" s="15" t="e">
        <f>VLOOKUP('EVALUACIÓN 22'!#REF!,$A$5:$G$20,7,FALSE)</f>
        <v>#REF!</v>
      </c>
    </row>
    <row r="396" spans="8:13" x14ac:dyDescent="0.25">
      <c r="H396" s="15" t="e">
        <f>VLOOKUP('EVALUACIÓN 22'!#REF!,$A$5:$G$20,2,FALSE)</f>
        <v>#REF!</v>
      </c>
      <c r="I396" s="15" t="e">
        <f>VLOOKUP('EVALUACIÓN 22'!#REF!,$A$5:$G$20,3,FALSE)</f>
        <v>#REF!</v>
      </c>
      <c r="J396" s="15" t="e">
        <f>VLOOKUP('EVALUACIÓN 22'!#REF!,$A$5:$G$20,4,FALSE)</f>
        <v>#REF!</v>
      </c>
      <c r="K396" s="15" t="e">
        <f>VLOOKUP('EVALUACIÓN 22'!#REF!,$A$5:$G$20,5,FALSE)</f>
        <v>#REF!</v>
      </c>
      <c r="L396" s="15" t="e">
        <f>VLOOKUP('EVALUACIÓN 22'!#REF!,$A$5:$G$20,6,FALSE)</f>
        <v>#REF!</v>
      </c>
      <c r="M396" s="15" t="e">
        <f>VLOOKUP('EVALUACIÓN 22'!#REF!,$A$5:$G$20,7,FALSE)</f>
        <v>#REF!</v>
      </c>
    </row>
    <row r="397" spans="8:13" x14ac:dyDescent="0.25">
      <c r="H397" s="15" t="e">
        <f>VLOOKUP('EVALUACIÓN 22'!#REF!,$A$5:$G$20,2,FALSE)</f>
        <v>#REF!</v>
      </c>
      <c r="I397" s="15" t="e">
        <f>VLOOKUP('EVALUACIÓN 22'!#REF!,$A$5:$G$20,3,FALSE)</f>
        <v>#REF!</v>
      </c>
      <c r="J397" s="15" t="e">
        <f>VLOOKUP('EVALUACIÓN 22'!#REF!,$A$5:$G$20,4,FALSE)</f>
        <v>#REF!</v>
      </c>
      <c r="K397" s="15" t="e">
        <f>VLOOKUP('EVALUACIÓN 22'!#REF!,$A$5:$G$20,5,FALSE)</f>
        <v>#REF!</v>
      </c>
      <c r="L397" s="15" t="e">
        <f>VLOOKUP('EVALUACIÓN 22'!#REF!,$A$5:$G$20,6,FALSE)</f>
        <v>#REF!</v>
      </c>
      <c r="M397" s="15" t="e">
        <f>VLOOKUP('EVALUACIÓN 22'!#REF!,$A$5:$G$20,7,FALSE)</f>
        <v>#REF!</v>
      </c>
    </row>
    <row r="398" spans="8:13" x14ac:dyDescent="0.25">
      <c r="H398" s="15" t="e">
        <f>VLOOKUP('EVALUACIÓN 22'!#REF!,$A$5:$G$20,2,FALSE)</f>
        <v>#REF!</v>
      </c>
      <c r="I398" s="15" t="e">
        <f>VLOOKUP('EVALUACIÓN 22'!#REF!,$A$5:$G$20,3,FALSE)</f>
        <v>#REF!</v>
      </c>
      <c r="J398" s="15" t="e">
        <f>VLOOKUP('EVALUACIÓN 22'!#REF!,$A$5:$G$20,4,FALSE)</f>
        <v>#REF!</v>
      </c>
      <c r="K398" s="15" t="e">
        <f>VLOOKUP('EVALUACIÓN 22'!#REF!,$A$5:$G$20,5,FALSE)</f>
        <v>#REF!</v>
      </c>
      <c r="L398" s="15" t="e">
        <f>VLOOKUP('EVALUACIÓN 22'!#REF!,$A$5:$G$20,6,FALSE)</f>
        <v>#REF!</v>
      </c>
      <c r="M398" s="15" t="e">
        <f>VLOOKUP('EVALUACIÓN 22'!#REF!,$A$5:$G$20,7,FALSE)</f>
        <v>#REF!</v>
      </c>
    </row>
    <row r="399" spans="8:13" x14ac:dyDescent="0.25">
      <c r="H399" s="15" t="e">
        <f>VLOOKUP('EVALUACIÓN 22'!#REF!,$A$5:$G$20,2,FALSE)</f>
        <v>#REF!</v>
      </c>
      <c r="I399" s="15" t="e">
        <f>VLOOKUP('EVALUACIÓN 22'!#REF!,$A$5:$G$20,3,FALSE)</f>
        <v>#REF!</v>
      </c>
      <c r="J399" s="15" t="e">
        <f>VLOOKUP('EVALUACIÓN 22'!#REF!,$A$5:$G$20,4,FALSE)</f>
        <v>#REF!</v>
      </c>
      <c r="K399" s="15" t="e">
        <f>VLOOKUP('EVALUACIÓN 22'!#REF!,$A$5:$G$20,5,FALSE)</f>
        <v>#REF!</v>
      </c>
      <c r="L399" s="15" t="e">
        <f>VLOOKUP('EVALUACIÓN 22'!#REF!,$A$5:$G$20,6,FALSE)</f>
        <v>#REF!</v>
      </c>
      <c r="M399" s="15" t="e">
        <f>VLOOKUP('EVALUACIÓN 22'!#REF!,$A$5:$G$20,7,FALSE)</f>
        <v>#REF!</v>
      </c>
    </row>
    <row r="400" spans="8:13" x14ac:dyDescent="0.25">
      <c r="H400" s="15" t="e">
        <f>VLOOKUP('EVALUACIÓN 22'!#REF!,$A$5:$G$20,2,FALSE)</f>
        <v>#REF!</v>
      </c>
      <c r="I400" s="15" t="e">
        <f>VLOOKUP('EVALUACIÓN 22'!#REF!,$A$5:$G$20,3,FALSE)</f>
        <v>#REF!</v>
      </c>
      <c r="J400" s="15" t="e">
        <f>VLOOKUP('EVALUACIÓN 22'!#REF!,$A$5:$G$20,4,FALSE)</f>
        <v>#REF!</v>
      </c>
      <c r="K400" s="15" t="e">
        <f>VLOOKUP('EVALUACIÓN 22'!#REF!,$A$5:$G$20,5,FALSE)</f>
        <v>#REF!</v>
      </c>
      <c r="L400" s="15" t="e">
        <f>VLOOKUP('EVALUACIÓN 22'!#REF!,$A$5:$G$20,6,FALSE)</f>
        <v>#REF!</v>
      </c>
      <c r="M400" s="15" t="e">
        <f>VLOOKUP('EVALUACIÓN 22'!#REF!,$A$5:$G$20,7,FALSE)</f>
        <v>#REF!</v>
      </c>
    </row>
    <row r="401" spans="8:13" x14ac:dyDescent="0.25">
      <c r="H401" s="15" t="e">
        <f>VLOOKUP('EVALUACIÓN 22'!#REF!,$A$5:$G$20,2,FALSE)</f>
        <v>#REF!</v>
      </c>
      <c r="I401" s="15" t="e">
        <f>VLOOKUP('EVALUACIÓN 22'!#REF!,$A$5:$G$20,3,FALSE)</f>
        <v>#REF!</v>
      </c>
      <c r="J401" s="15" t="e">
        <f>VLOOKUP('EVALUACIÓN 22'!#REF!,$A$5:$G$20,4,FALSE)</f>
        <v>#REF!</v>
      </c>
      <c r="K401" s="15" t="e">
        <f>VLOOKUP('EVALUACIÓN 22'!#REF!,$A$5:$G$20,5,FALSE)</f>
        <v>#REF!</v>
      </c>
      <c r="L401" s="15" t="e">
        <f>VLOOKUP('EVALUACIÓN 22'!#REF!,$A$5:$G$20,6,FALSE)</f>
        <v>#REF!</v>
      </c>
      <c r="M401" s="15" t="e">
        <f>VLOOKUP('EVALUACIÓN 22'!#REF!,$A$5:$G$20,7,FALSE)</f>
        <v>#REF!</v>
      </c>
    </row>
    <row r="402" spans="8:13" x14ac:dyDescent="0.25">
      <c r="H402" s="15" t="e">
        <f>VLOOKUP('EVALUACIÓN 22'!#REF!,$A$5:$G$20,2,FALSE)</f>
        <v>#REF!</v>
      </c>
      <c r="I402" s="15" t="e">
        <f>VLOOKUP('EVALUACIÓN 22'!#REF!,$A$5:$G$20,3,FALSE)</f>
        <v>#REF!</v>
      </c>
      <c r="J402" s="15" t="e">
        <f>VLOOKUP('EVALUACIÓN 22'!#REF!,$A$5:$G$20,4,FALSE)</f>
        <v>#REF!</v>
      </c>
      <c r="K402" s="15" t="e">
        <f>VLOOKUP('EVALUACIÓN 22'!#REF!,$A$5:$G$20,5,FALSE)</f>
        <v>#REF!</v>
      </c>
      <c r="L402" s="15" t="e">
        <f>VLOOKUP('EVALUACIÓN 22'!#REF!,$A$5:$G$20,6,FALSE)</f>
        <v>#REF!</v>
      </c>
      <c r="M402" s="15" t="e">
        <f>VLOOKUP('EVALUACIÓN 22'!#REF!,$A$5:$G$20,7,FALSE)</f>
        <v>#REF!</v>
      </c>
    </row>
    <row r="403" spans="8:13" x14ac:dyDescent="0.25">
      <c r="H403" s="15" t="e">
        <f>VLOOKUP('EVALUACIÓN 22'!#REF!,$A$5:$G$20,2,FALSE)</f>
        <v>#REF!</v>
      </c>
      <c r="I403" s="15" t="e">
        <f>VLOOKUP('EVALUACIÓN 22'!#REF!,$A$5:$G$20,3,FALSE)</f>
        <v>#REF!</v>
      </c>
      <c r="J403" s="15" t="e">
        <f>VLOOKUP('EVALUACIÓN 22'!#REF!,$A$5:$G$20,4,FALSE)</f>
        <v>#REF!</v>
      </c>
      <c r="K403" s="15" t="e">
        <f>VLOOKUP('EVALUACIÓN 22'!#REF!,$A$5:$G$20,5,FALSE)</f>
        <v>#REF!</v>
      </c>
      <c r="L403" s="15" t="e">
        <f>VLOOKUP('EVALUACIÓN 22'!#REF!,$A$5:$G$20,6,FALSE)</f>
        <v>#REF!</v>
      </c>
      <c r="M403" s="15" t="e">
        <f>VLOOKUP('EVALUACIÓN 22'!#REF!,$A$5:$G$20,7,FALSE)</f>
        <v>#REF!</v>
      </c>
    </row>
    <row r="404" spans="8:13" x14ac:dyDescent="0.25">
      <c r="H404" s="15" t="e">
        <f>VLOOKUP('EVALUACIÓN 22'!#REF!,$A$5:$G$20,2,FALSE)</f>
        <v>#REF!</v>
      </c>
      <c r="I404" s="15" t="e">
        <f>VLOOKUP('EVALUACIÓN 22'!#REF!,$A$5:$G$20,3,FALSE)</f>
        <v>#REF!</v>
      </c>
      <c r="J404" s="15" t="e">
        <f>VLOOKUP('EVALUACIÓN 22'!#REF!,$A$5:$G$20,4,FALSE)</f>
        <v>#REF!</v>
      </c>
      <c r="K404" s="15" t="e">
        <f>VLOOKUP('EVALUACIÓN 22'!#REF!,$A$5:$G$20,5,FALSE)</f>
        <v>#REF!</v>
      </c>
      <c r="L404" s="15" t="e">
        <f>VLOOKUP('EVALUACIÓN 22'!#REF!,$A$5:$G$20,6,FALSE)</f>
        <v>#REF!</v>
      </c>
      <c r="M404" s="15" t="e">
        <f>VLOOKUP('EVALUACIÓN 22'!#REF!,$A$5:$G$20,7,FALSE)</f>
        <v>#REF!</v>
      </c>
    </row>
    <row r="405" spans="8:13" x14ac:dyDescent="0.25">
      <c r="H405" s="15" t="e">
        <f>VLOOKUP('EVALUACIÓN 22'!#REF!,$A$5:$G$20,2,FALSE)</f>
        <v>#REF!</v>
      </c>
      <c r="I405" s="15" t="e">
        <f>VLOOKUP('EVALUACIÓN 22'!#REF!,$A$5:$G$20,3,FALSE)</f>
        <v>#REF!</v>
      </c>
      <c r="J405" s="15" t="e">
        <f>VLOOKUP('EVALUACIÓN 22'!#REF!,$A$5:$G$20,4,FALSE)</f>
        <v>#REF!</v>
      </c>
      <c r="K405" s="15" t="e">
        <f>VLOOKUP('EVALUACIÓN 22'!#REF!,$A$5:$G$20,5,FALSE)</f>
        <v>#REF!</v>
      </c>
      <c r="L405" s="15" t="e">
        <f>VLOOKUP('EVALUACIÓN 22'!#REF!,$A$5:$G$20,6,FALSE)</f>
        <v>#REF!</v>
      </c>
      <c r="M405" s="15" t="e">
        <f>VLOOKUP('EVALUACIÓN 22'!#REF!,$A$5:$G$20,7,FALSE)</f>
        <v>#REF!</v>
      </c>
    </row>
    <row r="406" spans="8:13" x14ac:dyDescent="0.25">
      <c r="H406" s="15" t="e">
        <f>VLOOKUP('EVALUACIÓN 22'!#REF!,$A$5:$G$20,2,FALSE)</f>
        <v>#REF!</v>
      </c>
      <c r="I406" s="15" t="e">
        <f>VLOOKUP('EVALUACIÓN 22'!#REF!,$A$5:$G$20,3,FALSE)</f>
        <v>#REF!</v>
      </c>
      <c r="J406" s="15" t="e">
        <f>VLOOKUP('EVALUACIÓN 22'!#REF!,$A$5:$G$20,4,FALSE)</f>
        <v>#REF!</v>
      </c>
      <c r="K406" s="15" t="e">
        <f>VLOOKUP('EVALUACIÓN 22'!#REF!,$A$5:$G$20,5,FALSE)</f>
        <v>#REF!</v>
      </c>
      <c r="L406" s="15" t="e">
        <f>VLOOKUP('EVALUACIÓN 22'!#REF!,$A$5:$G$20,6,FALSE)</f>
        <v>#REF!</v>
      </c>
      <c r="M406" s="15" t="e">
        <f>VLOOKUP('EVALUACIÓN 22'!#REF!,$A$5:$G$20,7,FALSE)</f>
        <v>#REF!</v>
      </c>
    </row>
    <row r="407" spans="8:13" x14ac:dyDescent="0.25">
      <c r="H407" s="15" t="e">
        <f>VLOOKUP('EVALUACIÓN 22'!#REF!,$A$5:$G$20,2,FALSE)</f>
        <v>#REF!</v>
      </c>
      <c r="I407" s="15" t="e">
        <f>VLOOKUP('EVALUACIÓN 22'!#REF!,$A$5:$G$20,3,FALSE)</f>
        <v>#REF!</v>
      </c>
      <c r="J407" s="15" t="e">
        <f>VLOOKUP('EVALUACIÓN 22'!#REF!,$A$5:$G$20,4,FALSE)</f>
        <v>#REF!</v>
      </c>
      <c r="K407" s="15" t="e">
        <f>VLOOKUP('EVALUACIÓN 22'!#REF!,$A$5:$G$20,5,FALSE)</f>
        <v>#REF!</v>
      </c>
      <c r="L407" s="15" t="e">
        <f>VLOOKUP('EVALUACIÓN 22'!#REF!,$A$5:$G$20,6,FALSE)</f>
        <v>#REF!</v>
      </c>
      <c r="M407" s="15" t="e">
        <f>VLOOKUP('EVALUACIÓN 22'!#REF!,$A$5:$G$20,7,FALSE)</f>
        <v>#REF!</v>
      </c>
    </row>
    <row r="408" spans="8:13" x14ac:dyDescent="0.25">
      <c r="H408" s="15" t="e">
        <f>VLOOKUP('EVALUACIÓN 22'!#REF!,$A$5:$G$20,2,FALSE)</f>
        <v>#REF!</v>
      </c>
      <c r="I408" s="15" t="e">
        <f>VLOOKUP('EVALUACIÓN 22'!#REF!,$A$5:$G$20,3,FALSE)</f>
        <v>#REF!</v>
      </c>
      <c r="J408" s="15" t="e">
        <f>VLOOKUP('EVALUACIÓN 22'!#REF!,$A$5:$G$20,4,FALSE)</f>
        <v>#REF!</v>
      </c>
      <c r="K408" s="15" t="e">
        <f>VLOOKUP('EVALUACIÓN 22'!#REF!,$A$5:$G$20,5,FALSE)</f>
        <v>#REF!</v>
      </c>
      <c r="L408" s="15" t="e">
        <f>VLOOKUP('EVALUACIÓN 22'!#REF!,$A$5:$G$20,6,FALSE)</f>
        <v>#REF!</v>
      </c>
      <c r="M408" s="15" t="e">
        <f>VLOOKUP('EVALUACIÓN 22'!#REF!,$A$5:$G$20,7,FALSE)</f>
        <v>#REF!</v>
      </c>
    </row>
    <row r="409" spans="8:13" x14ac:dyDescent="0.25">
      <c r="H409" s="15" t="e">
        <f>VLOOKUP('EVALUACIÓN 22'!#REF!,$A$5:$G$20,2,FALSE)</f>
        <v>#REF!</v>
      </c>
      <c r="I409" s="15" t="e">
        <f>VLOOKUP('EVALUACIÓN 22'!#REF!,$A$5:$G$20,3,FALSE)</f>
        <v>#REF!</v>
      </c>
      <c r="J409" s="15" t="e">
        <f>VLOOKUP('EVALUACIÓN 22'!#REF!,$A$5:$G$20,4,FALSE)</f>
        <v>#REF!</v>
      </c>
      <c r="K409" s="15" t="e">
        <f>VLOOKUP('EVALUACIÓN 22'!#REF!,$A$5:$G$20,5,FALSE)</f>
        <v>#REF!</v>
      </c>
      <c r="L409" s="15" t="e">
        <f>VLOOKUP('EVALUACIÓN 22'!#REF!,$A$5:$G$20,6,FALSE)</f>
        <v>#REF!</v>
      </c>
      <c r="M409" s="15" t="e">
        <f>VLOOKUP('EVALUACIÓN 22'!#REF!,$A$5:$G$20,7,FALSE)</f>
        <v>#REF!</v>
      </c>
    </row>
    <row r="410" spans="8:13" x14ac:dyDescent="0.25">
      <c r="H410" s="15" t="e">
        <f>VLOOKUP('EVALUACIÓN 22'!#REF!,$A$5:$G$20,2,FALSE)</f>
        <v>#REF!</v>
      </c>
      <c r="I410" s="15" t="e">
        <f>VLOOKUP('EVALUACIÓN 22'!#REF!,$A$5:$G$20,3,FALSE)</f>
        <v>#REF!</v>
      </c>
      <c r="J410" s="15" t="e">
        <f>VLOOKUP('EVALUACIÓN 22'!#REF!,$A$5:$G$20,4,FALSE)</f>
        <v>#REF!</v>
      </c>
      <c r="K410" s="15" t="e">
        <f>VLOOKUP('EVALUACIÓN 22'!#REF!,$A$5:$G$20,5,FALSE)</f>
        <v>#REF!</v>
      </c>
      <c r="L410" s="15" t="e">
        <f>VLOOKUP('EVALUACIÓN 22'!#REF!,$A$5:$G$20,6,FALSE)</f>
        <v>#REF!</v>
      </c>
      <c r="M410" s="15" t="e">
        <f>VLOOKUP('EVALUACIÓN 22'!#REF!,$A$5:$G$20,7,FALSE)</f>
        <v>#REF!</v>
      </c>
    </row>
    <row r="411" spans="8:13" x14ac:dyDescent="0.25">
      <c r="H411" s="15" t="e">
        <f>VLOOKUP('EVALUACIÓN 22'!#REF!,$A$5:$G$20,2,FALSE)</f>
        <v>#REF!</v>
      </c>
      <c r="I411" s="15" t="e">
        <f>VLOOKUP('EVALUACIÓN 22'!#REF!,$A$5:$G$20,3,FALSE)</f>
        <v>#REF!</v>
      </c>
      <c r="J411" s="15" t="e">
        <f>VLOOKUP('EVALUACIÓN 22'!#REF!,$A$5:$G$20,4,FALSE)</f>
        <v>#REF!</v>
      </c>
      <c r="K411" s="15" t="e">
        <f>VLOOKUP('EVALUACIÓN 22'!#REF!,$A$5:$G$20,5,FALSE)</f>
        <v>#REF!</v>
      </c>
      <c r="L411" s="15" t="e">
        <f>VLOOKUP('EVALUACIÓN 22'!#REF!,$A$5:$G$20,6,FALSE)</f>
        <v>#REF!</v>
      </c>
      <c r="M411" s="15" t="e">
        <f>VLOOKUP('EVALUACIÓN 22'!#REF!,$A$5:$G$20,7,FALSE)</f>
        <v>#REF!</v>
      </c>
    </row>
    <row r="412" spans="8:13" x14ac:dyDescent="0.25">
      <c r="H412" s="15" t="e">
        <f>VLOOKUP('EVALUACIÓN 22'!#REF!,$A$5:$G$20,2,FALSE)</f>
        <v>#REF!</v>
      </c>
      <c r="I412" s="15" t="e">
        <f>VLOOKUP('EVALUACIÓN 22'!#REF!,$A$5:$G$20,3,FALSE)</f>
        <v>#REF!</v>
      </c>
      <c r="J412" s="15" t="e">
        <f>VLOOKUP('EVALUACIÓN 22'!#REF!,$A$5:$G$20,4,FALSE)</f>
        <v>#REF!</v>
      </c>
      <c r="K412" s="15" t="e">
        <f>VLOOKUP('EVALUACIÓN 22'!#REF!,$A$5:$G$20,5,FALSE)</f>
        <v>#REF!</v>
      </c>
      <c r="L412" s="15" t="e">
        <f>VLOOKUP('EVALUACIÓN 22'!#REF!,$A$5:$G$20,6,FALSE)</f>
        <v>#REF!</v>
      </c>
      <c r="M412" s="15" t="e">
        <f>VLOOKUP('EVALUACIÓN 22'!#REF!,$A$5:$G$20,7,FALSE)</f>
        <v>#REF!</v>
      </c>
    </row>
    <row r="413" spans="8:13" x14ac:dyDescent="0.25">
      <c r="H413" s="15" t="e">
        <f>VLOOKUP('EVALUACIÓN 22'!#REF!,$A$5:$G$20,2,FALSE)</f>
        <v>#REF!</v>
      </c>
      <c r="I413" s="15" t="e">
        <f>VLOOKUP('EVALUACIÓN 22'!#REF!,$A$5:$G$20,3,FALSE)</f>
        <v>#REF!</v>
      </c>
      <c r="J413" s="15" t="e">
        <f>VLOOKUP('EVALUACIÓN 22'!#REF!,$A$5:$G$20,4,FALSE)</f>
        <v>#REF!</v>
      </c>
      <c r="K413" s="15" t="e">
        <f>VLOOKUP('EVALUACIÓN 22'!#REF!,$A$5:$G$20,5,FALSE)</f>
        <v>#REF!</v>
      </c>
      <c r="L413" s="15" t="e">
        <f>VLOOKUP('EVALUACIÓN 22'!#REF!,$A$5:$G$20,6,FALSE)</f>
        <v>#REF!</v>
      </c>
      <c r="M413" s="15" t="e">
        <f>VLOOKUP('EVALUACIÓN 22'!#REF!,$A$5:$G$20,7,FALSE)</f>
        <v>#REF!</v>
      </c>
    </row>
    <row r="414" spans="8:13" x14ac:dyDescent="0.25">
      <c r="H414" s="15" t="e">
        <f>VLOOKUP('EVALUACIÓN 22'!#REF!,$A$5:$G$20,2,FALSE)</f>
        <v>#REF!</v>
      </c>
      <c r="I414" s="15" t="e">
        <f>VLOOKUP('EVALUACIÓN 22'!#REF!,$A$5:$G$20,3,FALSE)</f>
        <v>#REF!</v>
      </c>
      <c r="J414" s="15" t="e">
        <f>VLOOKUP('EVALUACIÓN 22'!#REF!,$A$5:$G$20,4,FALSE)</f>
        <v>#REF!</v>
      </c>
      <c r="K414" s="15" t="e">
        <f>VLOOKUP('EVALUACIÓN 22'!#REF!,$A$5:$G$20,5,FALSE)</f>
        <v>#REF!</v>
      </c>
      <c r="L414" s="15" t="e">
        <f>VLOOKUP('EVALUACIÓN 22'!#REF!,$A$5:$G$20,6,FALSE)</f>
        <v>#REF!</v>
      </c>
      <c r="M414" s="15" t="e">
        <f>VLOOKUP('EVALUACIÓN 22'!#REF!,$A$5:$G$20,7,FALSE)</f>
        <v>#REF!</v>
      </c>
    </row>
    <row r="415" spans="8:13" x14ac:dyDescent="0.25">
      <c r="H415" s="15" t="e">
        <f>VLOOKUP('EVALUACIÓN 22'!#REF!,$A$5:$G$20,2,FALSE)</f>
        <v>#REF!</v>
      </c>
      <c r="I415" s="15" t="e">
        <f>VLOOKUP('EVALUACIÓN 22'!#REF!,$A$5:$G$20,3,FALSE)</f>
        <v>#REF!</v>
      </c>
      <c r="J415" s="15" t="e">
        <f>VLOOKUP('EVALUACIÓN 22'!#REF!,$A$5:$G$20,4,FALSE)</f>
        <v>#REF!</v>
      </c>
      <c r="K415" s="15" t="e">
        <f>VLOOKUP('EVALUACIÓN 22'!#REF!,$A$5:$G$20,5,FALSE)</f>
        <v>#REF!</v>
      </c>
      <c r="L415" s="15" t="e">
        <f>VLOOKUP('EVALUACIÓN 22'!#REF!,$A$5:$G$20,6,FALSE)</f>
        <v>#REF!</v>
      </c>
      <c r="M415" s="15" t="e">
        <f>VLOOKUP('EVALUACIÓN 22'!#REF!,$A$5:$G$20,7,FALSE)</f>
        <v>#REF!</v>
      </c>
    </row>
    <row r="416" spans="8:13" x14ac:dyDescent="0.25">
      <c r="H416" s="15" t="e">
        <f>VLOOKUP('EVALUACIÓN 22'!#REF!,$A$5:$G$20,2,FALSE)</f>
        <v>#REF!</v>
      </c>
      <c r="I416" s="15" t="e">
        <f>VLOOKUP('EVALUACIÓN 22'!#REF!,$A$5:$G$20,3,FALSE)</f>
        <v>#REF!</v>
      </c>
      <c r="J416" s="15" t="e">
        <f>VLOOKUP('EVALUACIÓN 22'!#REF!,$A$5:$G$20,4,FALSE)</f>
        <v>#REF!</v>
      </c>
      <c r="K416" s="15" t="e">
        <f>VLOOKUP('EVALUACIÓN 22'!#REF!,$A$5:$G$20,5,FALSE)</f>
        <v>#REF!</v>
      </c>
      <c r="L416" s="15" t="e">
        <f>VLOOKUP('EVALUACIÓN 22'!#REF!,$A$5:$G$20,6,FALSE)</f>
        <v>#REF!</v>
      </c>
      <c r="M416" s="15" t="e">
        <f>VLOOKUP('EVALUACIÓN 22'!#REF!,$A$5:$G$20,7,FALSE)</f>
        <v>#REF!</v>
      </c>
    </row>
    <row r="417" spans="8:13" x14ac:dyDescent="0.25">
      <c r="H417" s="15" t="e">
        <f>VLOOKUP('EVALUACIÓN 22'!#REF!,$A$5:$G$20,2,FALSE)</f>
        <v>#REF!</v>
      </c>
      <c r="I417" s="15" t="e">
        <f>VLOOKUP('EVALUACIÓN 22'!#REF!,$A$5:$G$20,3,FALSE)</f>
        <v>#REF!</v>
      </c>
      <c r="J417" s="15" t="e">
        <f>VLOOKUP('EVALUACIÓN 22'!#REF!,$A$5:$G$20,4,FALSE)</f>
        <v>#REF!</v>
      </c>
      <c r="K417" s="15" t="e">
        <f>VLOOKUP('EVALUACIÓN 22'!#REF!,$A$5:$G$20,5,FALSE)</f>
        <v>#REF!</v>
      </c>
      <c r="L417" s="15" t="e">
        <f>VLOOKUP('EVALUACIÓN 22'!#REF!,$A$5:$G$20,6,FALSE)</f>
        <v>#REF!</v>
      </c>
      <c r="M417" s="15" t="e">
        <f>VLOOKUP('EVALUACIÓN 22'!#REF!,$A$5:$G$20,7,FALSE)</f>
        <v>#REF!</v>
      </c>
    </row>
    <row r="418" spans="8:13" x14ac:dyDescent="0.25">
      <c r="H418" s="15" t="e">
        <f>VLOOKUP('EVALUACIÓN 22'!#REF!,$A$5:$G$20,2,FALSE)</f>
        <v>#REF!</v>
      </c>
      <c r="I418" s="15" t="e">
        <f>VLOOKUP('EVALUACIÓN 22'!#REF!,$A$5:$G$20,3,FALSE)</f>
        <v>#REF!</v>
      </c>
      <c r="J418" s="15" t="e">
        <f>VLOOKUP('EVALUACIÓN 22'!#REF!,$A$5:$G$20,4,FALSE)</f>
        <v>#REF!</v>
      </c>
      <c r="K418" s="15" t="e">
        <f>VLOOKUP('EVALUACIÓN 22'!#REF!,$A$5:$G$20,5,FALSE)</f>
        <v>#REF!</v>
      </c>
      <c r="L418" s="15" t="e">
        <f>VLOOKUP('EVALUACIÓN 22'!#REF!,$A$5:$G$20,6,FALSE)</f>
        <v>#REF!</v>
      </c>
      <c r="M418" s="15" t="e">
        <f>VLOOKUP('EVALUACIÓN 22'!#REF!,$A$5:$G$20,7,FALSE)</f>
        <v>#REF!</v>
      </c>
    </row>
    <row r="419" spans="8:13" x14ac:dyDescent="0.25">
      <c r="H419" s="15" t="e">
        <f>VLOOKUP('EVALUACIÓN 22'!#REF!,$A$5:$G$20,2,FALSE)</f>
        <v>#REF!</v>
      </c>
      <c r="I419" s="15" t="e">
        <f>VLOOKUP('EVALUACIÓN 22'!#REF!,$A$5:$G$20,3,FALSE)</f>
        <v>#REF!</v>
      </c>
      <c r="J419" s="15" t="e">
        <f>VLOOKUP('EVALUACIÓN 22'!#REF!,$A$5:$G$20,4,FALSE)</f>
        <v>#REF!</v>
      </c>
      <c r="K419" s="15" t="e">
        <f>VLOOKUP('EVALUACIÓN 22'!#REF!,$A$5:$G$20,5,FALSE)</f>
        <v>#REF!</v>
      </c>
      <c r="L419" s="15" t="e">
        <f>VLOOKUP('EVALUACIÓN 22'!#REF!,$A$5:$G$20,6,FALSE)</f>
        <v>#REF!</v>
      </c>
      <c r="M419" s="15" t="e">
        <f>VLOOKUP('EVALUACIÓN 22'!#REF!,$A$5:$G$20,7,FALSE)</f>
        <v>#REF!</v>
      </c>
    </row>
    <row r="420" spans="8:13" x14ac:dyDescent="0.25">
      <c r="H420" s="15" t="e">
        <f>VLOOKUP('EVALUACIÓN 22'!#REF!,$A$5:$G$20,2,FALSE)</f>
        <v>#REF!</v>
      </c>
      <c r="I420" s="15" t="e">
        <f>VLOOKUP('EVALUACIÓN 22'!#REF!,$A$5:$G$20,3,FALSE)</f>
        <v>#REF!</v>
      </c>
      <c r="J420" s="15" t="e">
        <f>VLOOKUP('EVALUACIÓN 22'!#REF!,$A$5:$G$20,4,FALSE)</f>
        <v>#REF!</v>
      </c>
      <c r="K420" s="15" t="e">
        <f>VLOOKUP('EVALUACIÓN 22'!#REF!,$A$5:$G$20,5,FALSE)</f>
        <v>#REF!</v>
      </c>
      <c r="L420" s="15" t="e">
        <f>VLOOKUP('EVALUACIÓN 22'!#REF!,$A$5:$G$20,6,FALSE)</f>
        <v>#REF!</v>
      </c>
      <c r="M420" s="15" t="e">
        <f>VLOOKUP('EVALUACIÓN 22'!#REF!,$A$5:$G$20,7,FALSE)</f>
        <v>#REF!</v>
      </c>
    </row>
    <row r="421" spans="8:13" x14ac:dyDescent="0.25">
      <c r="H421" s="15" t="e">
        <f>VLOOKUP('EVALUACIÓN 22'!#REF!,$A$5:$G$20,2,FALSE)</f>
        <v>#REF!</v>
      </c>
      <c r="I421" s="15" t="e">
        <f>VLOOKUP('EVALUACIÓN 22'!#REF!,$A$5:$G$20,3,FALSE)</f>
        <v>#REF!</v>
      </c>
      <c r="J421" s="15" t="e">
        <f>VLOOKUP('EVALUACIÓN 22'!#REF!,$A$5:$G$20,4,FALSE)</f>
        <v>#REF!</v>
      </c>
      <c r="K421" s="15" t="e">
        <f>VLOOKUP('EVALUACIÓN 22'!#REF!,$A$5:$G$20,5,FALSE)</f>
        <v>#REF!</v>
      </c>
      <c r="L421" s="15" t="e">
        <f>VLOOKUP('EVALUACIÓN 22'!#REF!,$A$5:$G$20,6,FALSE)</f>
        <v>#REF!</v>
      </c>
      <c r="M421" s="15" t="e">
        <f>VLOOKUP('EVALUACIÓN 22'!#REF!,$A$5:$G$20,7,FALSE)</f>
        <v>#REF!</v>
      </c>
    </row>
    <row r="422" spans="8:13" x14ac:dyDescent="0.25">
      <c r="H422" s="15" t="e">
        <f>VLOOKUP('EVALUACIÓN 22'!#REF!,$A$5:$G$20,2,FALSE)</f>
        <v>#REF!</v>
      </c>
      <c r="I422" s="15" t="e">
        <f>VLOOKUP('EVALUACIÓN 22'!#REF!,$A$5:$G$20,3,FALSE)</f>
        <v>#REF!</v>
      </c>
      <c r="J422" s="15" t="e">
        <f>VLOOKUP('EVALUACIÓN 22'!#REF!,$A$5:$G$20,4,FALSE)</f>
        <v>#REF!</v>
      </c>
      <c r="K422" s="15" t="e">
        <f>VLOOKUP('EVALUACIÓN 22'!#REF!,$A$5:$G$20,5,FALSE)</f>
        <v>#REF!</v>
      </c>
      <c r="L422" s="15" t="e">
        <f>VLOOKUP('EVALUACIÓN 22'!#REF!,$A$5:$G$20,6,FALSE)</f>
        <v>#REF!</v>
      </c>
      <c r="M422" s="15" t="e">
        <f>VLOOKUP('EVALUACIÓN 22'!#REF!,$A$5:$G$20,7,FALSE)</f>
        <v>#REF!</v>
      </c>
    </row>
    <row r="423" spans="8:13" x14ac:dyDescent="0.25">
      <c r="H423" s="15" t="e">
        <f>VLOOKUP('EVALUACIÓN 22'!#REF!,$A$5:$G$20,2,FALSE)</f>
        <v>#REF!</v>
      </c>
      <c r="I423" s="15" t="e">
        <f>VLOOKUP('EVALUACIÓN 22'!#REF!,$A$5:$G$20,3,FALSE)</f>
        <v>#REF!</v>
      </c>
      <c r="J423" s="15" t="e">
        <f>VLOOKUP('EVALUACIÓN 22'!#REF!,$A$5:$G$20,4,FALSE)</f>
        <v>#REF!</v>
      </c>
      <c r="K423" s="15" t="e">
        <f>VLOOKUP('EVALUACIÓN 22'!#REF!,$A$5:$G$20,5,FALSE)</f>
        <v>#REF!</v>
      </c>
      <c r="L423" s="15" t="e">
        <f>VLOOKUP('EVALUACIÓN 22'!#REF!,$A$5:$G$20,6,FALSE)</f>
        <v>#REF!</v>
      </c>
      <c r="M423" s="15" t="e">
        <f>VLOOKUP('EVALUACIÓN 22'!#REF!,$A$5:$G$20,7,FALSE)</f>
        <v>#REF!</v>
      </c>
    </row>
    <row r="424" spans="8:13" x14ac:dyDescent="0.25">
      <c r="H424" s="15" t="e">
        <f>VLOOKUP('EVALUACIÓN 22'!#REF!,$A$5:$G$20,2,FALSE)</f>
        <v>#REF!</v>
      </c>
      <c r="I424" s="15" t="e">
        <f>VLOOKUP('EVALUACIÓN 22'!#REF!,$A$5:$G$20,3,FALSE)</f>
        <v>#REF!</v>
      </c>
      <c r="J424" s="15" t="e">
        <f>VLOOKUP('EVALUACIÓN 22'!#REF!,$A$5:$G$20,4,FALSE)</f>
        <v>#REF!</v>
      </c>
      <c r="K424" s="15" t="e">
        <f>VLOOKUP('EVALUACIÓN 22'!#REF!,$A$5:$G$20,5,FALSE)</f>
        <v>#REF!</v>
      </c>
      <c r="L424" s="15" t="e">
        <f>VLOOKUP('EVALUACIÓN 22'!#REF!,$A$5:$G$20,6,FALSE)</f>
        <v>#REF!</v>
      </c>
      <c r="M424" s="15" t="e">
        <f>VLOOKUP('EVALUACIÓN 22'!#REF!,$A$5:$G$20,7,FALSE)</f>
        <v>#REF!</v>
      </c>
    </row>
    <row r="425" spans="8:13" x14ac:dyDescent="0.25">
      <c r="H425" s="15" t="e">
        <f>VLOOKUP('EVALUACIÓN 22'!#REF!,$A$5:$G$20,2,FALSE)</f>
        <v>#REF!</v>
      </c>
      <c r="I425" s="15" t="e">
        <f>VLOOKUP('EVALUACIÓN 22'!#REF!,$A$5:$G$20,3,FALSE)</f>
        <v>#REF!</v>
      </c>
      <c r="J425" s="15" t="e">
        <f>VLOOKUP('EVALUACIÓN 22'!#REF!,$A$5:$G$20,4,FALSE)</f>
        <v>#REF!</v>
      </c>
      <c r="K425" s="15" t="e">
        <f>VLOOKUP('EVALUACIÓN 22'!#REF!,$A$5:$G$20,5,FALSE)</f>
        <v>#REF!</v>
      </c>
      <c r="L425" s="15" t="e">
        <f>VLOOKUP('EVALUACIÓN 22'!#REF!,$A$5:$G$20,6,FALSE)</f>
        <v>#REF!</v>
      </c>
      <c r="M425" s="15" t="e">
        <f>VLOOKUP('EVALUACIÓN 22'!#REF!,$A$5:$G$20,7,FALSE)</f>
        <v>#REF!</v>
      </c>
    </row>
    <row r="426" spans="8:13" x14ac:dyDescent="0.25">
      <c r="H426" s="15" t="e">
        <f>VLOOKUP('EVALUACIÓN 22'!#REF!,$A$5:$G$20,2,FALSE)</f>
        <v>#REF!</v>
      </c>
      <c r="I426" s="15" t="e">
        <f>VLOOKUP('EVALUACIÓN 22'!#REF!,$A$5:$G$20,3,FALSE)</f>
        <v>#REF!</v>
      </c>
      <c r="J426" s="15" t="e">
        <f>VLOOKUP('EVALUACIÓN 22'!#REF!,$A$5:$G$20,4,FALSE)</f>
        <v>#REF!</v>
      </c>
      <c r="K426" s="15" t="e">
        <f>VLOOKUP('EVALUACIÓN 22'!#REF!,$A$5:$G$20,5,FALSE)</f>
        <v>#REF!</v>
      </c>
      <c r="L426" s="15" t="e">
        <f>VLOOKUP('EVALUACIÓN 22'!#REF!,$A$5:$G$20,6,FALSE)</f>
        <v>#REF!</v>
      </c>
      <c r="M426" s="15" t="e">
        <f>VLOOKUP('EVALUACIÓN 22'!#REF!,$A$5:$G$20,7,FALSE)</f>
        <v>#REF!</v>
      </c>
    </row>
    <row r="427" spans="8:13" x14ac:dyDescent="0.25">
      <c r="H427" s="15" t="e">
        <f>VLOOKUP('EVALUACIÓN 22'!#REF!,$A$5:$G$20,2,FALSE)</f>
        <v>#REF!</v>
      </c>
      <c r="I427" s="15" t="e">
        <f>VLOOKUP('EVALUACIÓN 22'!#REF!,$A$5:$G$20,3,FALSE)</f>
        <v>#REF!</v>
      </c>
      <c r="J427" s="15" t="e">
        <f>VLOOKUP('EVALUACIÓN 22'!#REF!,$A$5:$G$20,4,FALSE)</f>
        <v>#REF!</v>
      </c>
      <c r="K427" s="15" t="e">
        <f>VLOOKUP('EVALUACIÓN 22'!#REF!,$A$5:$G$20,5,FALSE)</f>
        <v>#REF!</v>
      </c>
      <c r="L427" s="15" t="e">
        <f>VLOOKUP('EVALUACIÓN 22'!#REF!,$A$5:$G$20,6,FALSE)</f>
        <v>#REF!</v>
      </c>
      <c r="M427" s="15" t="e">
        <f>VLOOKUP('EVALUACIÓN 22'!#REF!,$A$5:$G$20,7,FALSE)</f>
        <v>#REF!</v>
      </c>
    </row>
    <row r="428" spans="8:13" x14ac:dyDescent="0.25">
      <c r="H428" s="15" t="e">
        <f>VLOOKUP('EVALUACIÓN 22'!#REF!,$A$5:$G$20,2,FALSE)</f>
        <v>#REF!</v>
      </c>
      <c r="I428" s="15" t="e">
        <f>VLOOKUP('EVALUACIÓN 22'!#REF!,$A$5:$G$20,3,FALSE)</f>
        <v>#REF!</v>
      </c>
      <c r="J428" s="15" t="e">
        <f>VLOOKUP('EVALUACIÓN 22'!#REF!,$A$5:$G$20,4,FALSE)</f>
        <v>#REF!</v>
      </c>
      <c r="K428" s="15" t="e">
        <f>VLOOKUP('EVALUACIÓN 22'!#REF!,$A$5:$G$20,5,FALSE)</f>
        <v>#REF!</v>
      </c>
      <c r="L428" s="15" t="e">
        <f>VLOOKUP('EVALUACIÓN 22'!#REF!,$A$5:$G$20,6,FALSE)</f>
        <v>#REF!</v>
      </c>
      <c r="M428" s="15" t="e">
        <f>VLOOKUP('EVALUACIÓN 22'!#REF!,$A$5:$G$20,7,FALSE)</f>
        <v>#REF!</v>
      </c>
    </row>
    <row r="429" spans="8:13" x14ac:dyDescent="0.25">
      <c r="H429" s="15" t="e">
        <f>VLOOKUP('EVALUACIÓN 22'!#REF!,$A$5:$G$20,2,FALSE)</f>
        <v>#REF!</v>
      </c>
      <c r="I429" s="15" t="e">
        <f>VLOOKUP('EVALUACIÓN 22'!#REF!,$A$5:$G$20,3,FALSE)</f>
        <v>#REF!</v>
      </c>
      <c r="J429" s="15" t="e">
        <f>VLOOKUP('EVALUACIÓN 22'!#REF!,$A$5:$G$20,4,FALSE)</f>
        <v>#REF!</v>
      </c>
      <c r="K429" s="15" t="e">
        <f>VLOOKUP('EVALUACIÓN 22'!#REF!,$A$5:$G$20,5,FALSE)</f>
        <v>#REF!</v>
      </c>
      <c r="L429" s="15" t="e">
        <f>VLOOKUP('EVALUACIÓN 22'!#REF!,$A$5:$G$20,6,FALSE)</f>
        <v>#REF!</v>
      </c>
      <c r="M429" s="15" t="e">
        <f>VLOOKUP('EVALUACIÓN 22'!#REF!,$A$5:$G$20,7,FALSE)</f>
        <v>#REF!</v>
      </c>
    </row>
    <row r="430" spans="8:13" x14ac:dyDescent="0.25">
      <c r="H430" s="15" t="e">
        <f>VLOOKUP('EVALUACIÓN 22'!#REF!,$A$5:$G$20,2,FALSE)</f>
        <v>#REF!</v>
      </c>
      <c r="I430" s="15" t="e">
        <f>VLOOKUP('EVALUACIÓN 22'!#REF!,$A$5:$G$20,3,FALSE)</f>
        <v>#REF!</v>
      </c>
      <c r="J430" s="15" t="e">
        <f>VLOOKUP('EVALUACIÓN 22'!#REF!,$A$5:$G$20,4,FALSE)</f>
        <v>#REF!</v>
      </c>
      <c r="K430" s="15" t="e">
        <f>VLOOKUP('EVALUACIÓN 22'!#REF!,$A$5:$G$20,5,FALSE)</f>
        <v>#REF!</v>
      </c>
      <c r="L430" s="15" t="e">
        <f>VLOOKUP('EVALUACIÓN 22'!#REF!,$A$5:$G$20,6,FALSE)</f>
        <v>#REF!</v>
      </c>
      <c r="M430" s="15" t="e">
        <f>VLOOKUP('EVALUACIÓN 22'!#REF!,$A$5:$G$20,7,FALSE)</f>
        <v>#REF!</v>
      </c>
    </row>
    <row r="431" spans="8:13" x14ac:dyDescent="0.25">
      <c r="H431" s="15" t="e">
        <f>VLOOKUP('EVALUACIÓN 22'!#REF!,$A$5:$G$20,2,FALSE)</f>
        <v>#REF!</v>
      </c>
      <c r="I431" s="15" t="e">
        <f>VLOOKUP('EVALUACIÓN 22'!#REF!,$A$5:$G$20,3,FALSE)</f>
        <v>#REF!</v>
      </c>
      <c r="J431" s="15" t="e">
        <f>VLOOKUP('EVALUACIÓN 22'!#REF!,$A$5:$G$20,4,FALSE)</f>
        <v>#REF!</v>
      </c>
      <c r="K431" s="15" t="e">
        <f>VLOOKUP('EVALUACIÓN 22'!#REF!,$A$5:$G$20,5,FALSE)</f>
        <v>#REF!</v>
      </c>
      <c r="L431" s="15" t="e">
        <f>VLOOKUP('EVALUACIÓN 22'!#REF!,$A$5:$G$20,6,FALSE)</f>
        <v>#REF!</v>
      </c>
      <c r="M431" s="15" t="e">
        <f>VLOOKUP('EVALUACIÓN 22'!#REF!,$A$5:$G$20,7,FALSE)</f>
        <v>#REF!</v>
      </c>
    </row>
    <row r="432" spans="8:13" x14ac:dyDescent="0.25">
      <c r="H432" s="15" t="e">
        <f>VLOOKUP('EVALUACIÓN 22'!#REF!,$A$5:$G$20,2,FALSE)</f>
        <v>#REF!</v>
      </c>
      <c r="I432" s="15" t="e">
        <f>VLOOKUP('EVALUACIÓN 22'!#REF!,$A$5:$G$20,3,FALSE)</f>
        <v>#REF!</v>
      </c>
      <c r="J432" s="15" t="e">
        <f>VLOOKUP('EVALUACIÓN 22'!#REF!,$A$5:$G$20,4,FALSE)</f>
        <v>#REF!</v>
      </c>
      <c r="K432" s="15" t="e">
        <f>VLOOKUP('EVALUACIÓN 22'!#REF!,$A$5:$G$20,5,FALSE)</f>
        <v>#REF!</v>
      </c>
      <c r="L432" s="15" t="e">
        <f>VLOOKUP('EVALUACIÓN 22'!#REF!,$A$5:$G$20,6,FALSE)</f>
        <v>#REF!</v>
      </c>
      <c r="M432" s="15" t="e">
        <f>VLOOKUP('EVALUACIÓN 22'!#REF!,$A$5:$G$20,7,FALSE)</f>
        <v>#REF!</v>
      </c>
    </row>
    <row r="433" spans="8:13" x14ac:dyDescent="0.25">
      <c r="H433" s="15" t="e">
        <f>VLOOKUP('EVALUACIÓN 22'!#REF!,$A$5:$G$20,2,FALSE)</f>
        <v>#REF!</v>
      </c>
      <c r="I433" s="15" t="e">
        <f>VLOOKUP('EVALUACIÓN 22'!#REF!,$A$5:$G$20,3,FALSE)</f>
        <v>#REF!</v>
      </c>
      <c r="J433" s="15" t="e">
        <f>VLOOKUP('EVALUACIÓN 22'!#REF!,$A$5:$G$20,4,FALSE)</f>
        <v>#REF!</v>
      </c>
      <c r="K433" s="15" t="e">
        <f>VLOOKUP('EVALUACIÓN 22'!#REF!,$A$5:$G$20,5,FALSE)</f>
        <v>#REF!</v>
      </c>
      <c r="L433" s="15" t="e">
        <f>VLOOKUP('EVALUACIÓN 22'!#REF!,$A$5:$G$20,6,FALSE)</f>
        <v>#REF!</v>
      </c>
      <c r="M433" s="15" t="e">
        <f>VLOOKUP('EVALUACIÓN 22'!#REF!,$A$5:$G$20,7,FALSE)</f>
        <v>#REF!</v>
      </c>
    </row>
    <row r="434" spans="8:13" x14ac:dyDescent="0.25">
      <c r="H434" s="15" t="e">
        <f>VLOOKUP('EVALUACIÓN 22'!#REF!,$A$5:$G$20,2,FALSE)</f>
        <v>#REF!</v>
      </c>
      <c r="I434" s="15" t="e">
        <f>VLOOKUP('EVALUACIÓN 22'!#REF!,$A$5:$G$20,3,FALSE)</f>
        <v>#REF!</v>
      </c>
      <c r="J434" s="15" t="e">
        <f>VLOOKUP('EVALUACIÓN 22'!#REF!,$A$5:$G$20,4,FALSE)</f>
        <v>#REF!</v>
      </c>
      <c r="K434" s="15" t="e">
        <f>VLOOKUP('EVALUACIÓN 22'!#REF!,$A$5:$G$20,5,FALSE)</f>
        <v>#REF!</v>
      </c>
      <c r="L434" s="15" t="e">
        <f>VLOOKUP('EVALUACIÓN 22'!#REF!,$A$5:$G$20,6,FALSE)</f>
        <v>#REF!</v>
      </c>
      <c r="M434" s="15" t="e">
        <f>VLOOKUP('EVALUACIÓN 22'!#REF!,$A$5:$G$20,7,FALSE)</f>
        <v>#REF!</v>
      </c>
    </row>
    <row r="435" spans="8:13" x14ac:dyDescent="0.25">
      <c r="H435" s="15" t="e">
        <f>VLOOKUP('EVALUACIÓN 22'!#REF!,$A$5:$G$20,2,FALSE)</f>
        <v>#REF!</v>
      </c>
      <c r="I435" s="15" t="e">
        <f>VLOOKUP('EVALUACIÓN 22'!#REF!,$A$5:$G$20,3,FALSE)</f>
        <v>#REF!</v>
      </c>
      <c r="J435" s="15" t="e">
        <f>VLOOKUP('EVALUACIÓN 22'!#REF!,$A$5:$G$20,4,FALSE)</f>
        <v>#REF!</v>
      </c>
      <c r="K435" s="15" t="e">
        <f>VLOOKUP('EVALUACIÓN 22'!#REF!,$A$5:$G$20,5,FALSE)</f>
        <v>#REF!</v>
      </c>
      <c r="L435" s="15" t="e">
        <f>VLOOKUP('EVALUACIÓN 22'!#REF!,$A$5:$G$20,6,FALSE)</f>
        <v>#REF!</v>
      </c>
      <c r="M435" s="15" t="e">
        <f>VLOOKUP('EVALUACIÓN 22'!#REF!,$A$5:$G$20,7,FALSE)</f>
        <v>#REF!</v>
      </c>
    </row>
    <row r="436" spans="8:13" x14ac:dyDescent="0.25">
      <c r="H436" s="15" t="e">
        <f>VLOOKUP('EVALUACIÓN 22'!#REF!,$A$5:$G$20,2,FALSE)</f>
        <v>#REF!</v>
      </c>
      <c r="I436" s="15" t="e">
        <f>VLOOKUP('EVALUACIÓN 22'!#REF!,$A$5:$G$20,3,FALSE)</f>
        <v>#REF!</v>
      </c>
      <c r="J436" s="15" t="e">
        <f>VLOOKUP('EVALUACIÓN 22'!#REF!,$A$5:$G$20,4,FALSE)</f>
        <v>#REF!</v>
      </c>
      <c r="K436" s="15" t="e">
        <f>VLOOKUP('EVALUACIÓN 22'!#REF!,$A$5:$G$20,5,FALSE)</f>
        <v>#REF!</v>
      </c>
      <c r="L436" s="15" t="e">
        <f>VLOOKUP('EVALUACIÓN 22'!#REF!,$A$5:$G$20,6,FALSE)</f>
        <v>#REF!</v>
      </c>
      <c r="M436" s="15" t="e">
        <f>VLOOKUP('EVALUACIÓN 22'!#REF!,$A$5:$G$20,7,FALSE)</f>
        <v>#REF!</v>
      </c>
    </row>
    <row r="437" spans="8:13" x14ac:dyDescent="0.25">
      <c r="H437" s="15" t="e">
        <f>VLOOKUP('EVALUACIÓN 22'!#REF!,$A$5:$G$20,2,FALSE)</f>
        <v>#REF!</v>
      </c>
      <c r="I437" s="15" t="e">
        <f>VLOOKUP('EVALUACIÓN 22'!#REF!,$A$5:$G$20,3,FALSE)</f>
        <v>#REF!</v>
      </c>
      <c r="J437" s="15" t="e">
        <f>VLOOKUP('EVALUACIÓN 22'!#REF!,$A$5:$G$20,4,FALSE)</f>
        <v>#REF!</v>
      </c>
      <c r="K437" s="15" t="e">
        <f>VLOOKUP('EVALUACIÓN 22'!#REF!,$A$5:$G$20,5,FALSE)</f>
        <v>#REF!</v>
      </c>
      <c r="L437" s="15" t="e">
        <f>VLOOKUP('EVALUACIÓN 22'!#REF!,$A$5:$G$20,6,FALSE)</f>
        <v>#REF!</v>
      </c>
      <c r="M437" s="15" t="e">
        <f>VLOOKUP('EVALUACIÓN 22'!#REF!,$A$5:$G$20,7,FALSE)</f>
        <v>#REF!</v>
      </c>
    </row>
    <row r="438" spans="8:13" x14ac:dyDescent="0.25">
      <c r="H438" s="15" t="e">
        <f>VLOOKUP('EVALUACIÓN 22'!#REF!,$A$5:$G$20,2,FALSE)</f>
        <v>#REF!</v>
      </c>
      <c r="I438" s="15" t="e">
        <f>VLOOKUP('EVALUACIÓN 22'!#REF!,$A$5:$G$20,3,FALSE)</f>
        <v>#REF!</v>
      </c>
      <c r="J438" s="15" t="e">
        <f>VLOOKUP('EVALUACIÓN 22'!#REF!,$A$5:$G$20,4,FALSE)</f>
        <v>#REF!</v>
      </c>
      <c r="K438" s="15" t="e">
        <f>VLOOKUP('EVALUACIÓN 22'!#REF!,$A$5:$G$20,5,FALSE)</f>
        <v>#REF!</v>
      </c>
      <c r="L438" s="15" t="e">
        <f>VLOOKUP('EVALUACIÓN 22'!#REF!,$A$5:$G$20,6,FALSE)</f>
        <v>#REF!</v>
      </c>
      <c r="M438" s="15" t="e">
        <f>VLOOKUP('EVALUACIÓN 22'!#REF!,$A$5:$G$20,7,FALSE)</f>
        <v>#REF!</v>
      </c>
    </row>
    <row r="439" spans="8:13" x14ac:dyDescent="0.25">
      <c r="H439" s="15" t="e">
        <f>VLOOKUP('EVALUACIÓN 22'!#REF!,$A$5:$G$20,2,FALSE)</f>
        <v>#REF!</v>
      </c>
      <c r="I439" s="15" t="e">
        <f>VLOOKUP('EVALUACIÓN 22'!#REF!,$A$5:$G$20,3,FALSE)</f>
        <v>#REF!</v>
      </c>
      <c r="J439" s="15" t="e">
        <f>VLOOKUP('EVALUACIÓN 22'!#REF!,$A$5:$G$20,4,FALSE)</f>
        <v>#REF!</v>
      </c>
      <c r="K439" s="15" t="e">
        <f>VLOOKUP('EVALUACIÓN 22'!#REF!,$A$5:$G$20,5,FALSE)</f>
        <v>#REF!</v>
      </c>
      <c r="L439" s="15" t="e">
        <f>VLOOKUP('EVALUACIÓN 22'!#REF!,$A$5:$G$20,6,FALSE)</f>
        <v>#REF!</v>
      </c>
      <c r="M439" s="15" t="e">
        <f>VLOOKUP('EVALUACIÓN 22'!#REF!,$A$5:$G$20,7,FALSE)</f>
        <v>#REF!</v>
      </c>
    </row>
    <row r="440" spans="8:13" x14ac:dyDescent="0.25">
      <c r="H440" s="15" t="e">
        <f>VLOOKUP('EVALUACIÓN 22'!#REF!,$A$5:$G$20,2,FALSE)</f>
        <v>#REF!</v>
      </c>
      <c r="I440" s="15" t="e">
        <f>VLOOKUP('EVALUACIÓN 22'!#REF!,$A$5:$G$20,3,FALSE)</f>
        <v>#REF!</v>
      </c>
      <c r="J440" s="15" t="e">
        <f>VLOOKUP('EVALUACIÓN 22'!#REF!,$A$5:$G$20,4,FALSE)</f>
        <v>#REF!</v>
      </c>
      <c r="K440" s="15" t="e">
        <f>VLOOKUP('EVALUACIÓN 22'!#REF!,$A$5:$G$20,5,FALSE)</f>
        <v>#REF!</v>
      </c>
      <c r="L440" s="15" t="e">
        <f>VLOOKUP('EVALUACIÓN 22'!#REF!,$A$5:$G$20,6,FALSE)</f>
        <v>#REF!</v>
      </c>
      <c r="M440" s="15" t="e">
        <f>VLOOKUP('EVALUACIÓN 22'!#REF!,$A$5:$G$20,7,FALSE)</f>
        <v>#REF!</v>
      </c>
    </row>
    <row r="441" spans="8:13" x14ac:dyDescent="0.25">
      <c r="H441" s="15" t="e">
        <f>VLOOKUP('EVALUACIÓN 22'!#REF!,$A$5:$G$20,2,FALSE)</f>
        <v>#REF!</v>
      </c>
      <c r="I441" s="15" t="e">
        <f>VLOOKUP('EVALUACIÓN 22'!#REF!,$A$5:$G$20,3,FALSE)</f>
        <v>#REF!</v>
      </c>
      <c r="J441" s="15" t="e">
        <f>VLOOKUP('EVALUACIÓN 22'!#REF!,$A$5:$G$20,4,FALSE)</f>
        <v>#REF!</v>
      </c>
      <c r="K441" s="15" t="e">
        <f>VLOOKUP('EVALUACIÓN 22'!#REF!,$A$5:$G$20,5,FALSE)</f>
        <v>#REF!</v>
      </c>
      <c r="L441" s="15" t="e">
        <f>VLOOKUP('EVALUACIÓN 22'!#REF!,$A$5:$G$20,6,FALSE)</f>
        <v>#REF!</v>
      </c>
      <c r="M441" s="15" t="e">
        <f>VLOOKUP('EVALUACIÓN 22'!#REF!,$A$5:$G$20,7,FALSE)</f>
        <v>#REF!</v>
      </c>
    </row>
    <row r="442" spans="8:13" x14ac:dyDescent="0.25">
      <c r="H442" s="15" t="e">
        <f>VLOOKUP('EVALUACIÓN 22'!#REF!,$A$5:$G$20,2,FALSE)</f>
        <v>#REF!</v>
      </c>
      <c r="I442" s="15" t="e">
        <f>VLOOKUP('EVALUACIÓN 22'!#REF!,$A$5:$G$20,3,FALSE)</f>
        <v>#REF!</v>
      </c>
      <c r="J442" s="15" t="e">
        <f>VLOOKUP('EVALUACIÓN 22'!#REF!,$A$5:$G$20,4,FALSE)</f>
        <v>#REF!</v>
      </c>
      <c r="K442" s="15" t="e">
        <f>VLOOKUP('EVALUACIÓN 22'!#REF!,$A$5:$G$20,5,FALSE)</f>
        <v>#REF!</v>
      </c>
      <c r="L442" s="15" t="e">
        <f>VLOOKUP('EVALUACIÓN 22'!#REF!,$A$5:$G$20,6,FALSE)</f>
        <v>#REF!</v>
      </c>
      <c r="M442" s="15" t="e">
        <f>VLOOKUP('EVALUACIÓN 22'!#REF!,$A$5:$G$20,7,FALSE)</f>
        <v>#REF!</v>
      </c>
    </row>
    <row r="443" spans="8:13" x14ac:dyDescent="0.25">
      <c r="H443" s="15" t="e">
        <f>VLOOKUP('EVALUACIÓN 22'!#REF!,$A$5:$G$20,2,FALSE)</f>
        <v>#REF!</v>
      </c>
      <c r="I443" s="15" t="e">
        <f>VLOOKUP('EVALUACIÓN 22'!#REF!,$A$5:$G$20,3,FALSE)</f>
        <v>#REF!</v>
      </c>
      <c r="J443" s="15" t="e">
        <f>VLOOKUP('EVALUACIÓN 22'!#REF!,$A$5:$G$20,4,FALSE)</f>
        <v>#REF!</v>
      </c>
      <c r="K443" s="15" t="e">
        <f>VLOOKUP('EVALUACIÓN 22'!#REF!,$A$5:$G$20,5,FALSE)</f>
        <v>#REF!</v>
      </c>
      <c r="L443" s="15" t="e">
        <f>VLOOKUP('EVALUACIÓN 22'!#REF!,$A$5:$G$20,6,FALSE)</f>
        <v>#REF!</v>
      </c>
      <c r="M443" s="15" t="e">
        <f>VLOOKUP('EVALUACIÓN 22'!#REF!,$A$5:$G$20,7,FALSE)</f>
        <v>#REF!</v>
      </c>
    </row>
    <row r="444" spans="8:13" x14ac:dyDescent="0.25">
      <c r="H444" s="15" t="e">
        <f>VLOOKUP('EVALUACIÓN 22'!#REF!,$A$5:$G$20,2,FALSE)</f>
        <v>#REF!</v>
      </c>
      <c r="I444" s="15" t="e">
        <f>VLOOKUP('EVALUACIÓN 22'!#REF!,$A$5:$G$20,3,FALSE)</f>
        <v>#REF!</v>
      </c>
      <c r="J444" s="15" t="e">
        <f>VLOOKUP('EVALUACIÓN 22'!#REF!,$A$5:$G$20,4,FALSE)</f>
        <v>#REF!</v>
      </c>
      <c r="K444" s="15" t="e">
        <f>VLOOKUP('EVALUACIÓN 22'!#REF!,$A$5:$G$20,5,FALSE)</f>
        <v>#REF!</v>
      </c>
      <c r="L444" s="15" t="e">
        <f>VLOOKUP('EVALUACIÓN 22'!#REF!,$A$5:$G$20,6,FALSE)</f>
        <v>#REF!</v>
      </c>
      <c r="M444" s="15" t="e">
        <f>VLOOKUP('EVALUACIÓN 22'!#REF!,$A$5:$G$20,7,FALSE)</f>
        <v>#REF!</v>
      </c>
    </row>
    <row r="445" spans="8:13" x14ac:dyDescent="0.25">
      <c r="H445" s="15" t="e">
        <f>VLOOKUP('EVALUACIÓN 22'!#REF!,$A$5:$G$20,2,FALSE)</f>
        <v>#REF!</v>
      </c>
      <c r="I445" s="15" t="e">
        <f>VLOOKUP('EVALUACIÓN 22'!#REF!,$A$5:$G$20,3,FALSE)</f>
        <v>#REF!</v>
      </c>
      <c r="J445" s="15" t="e">
        <f>VLOOKUP('EVALUACIÓN 22'!#REF!,$A$5:$G$20,4,FALSE)</f>
        <v>#REF!</v>
      </c>
      <c r="K445" s="15" t="e">
        <f>VLOOKUP('EVALUACIÓN 22'!#REF!,$A$5:$G$20,5,FALSE)</f>
        <v>#REF!</v>
      </c>
      <c r="L445" s="15" t="e">
        <f>VLOOKUP('EVALUACIÓN 22'!#REF!,$A$5:$G$20,6,FALSE)</f>
        <v>#REF!</v>
      </c>
      <c r="M445" s="15" t="e">
        <f>VLOOKUP('EVALUACIÓN 22'!#REF!,$A$5:$G$20,7,FALSE)</f>
        <v>#REF!</v>
      </c>
    </row>
    <row r="446" spans="8:13" x14ac:dyDescent="0.25">
      <c r="H446" s="15" t="e">
        <f>VLOOKUP('EVALUACIÓN 22'!#REF!,$A$5:$G$20,2,FALSE)</f>
        <v>#REF!</v>
      </c>
      <c r="I446" s="15" t="e">
        <f>VLOOKUP('EVALUACIÓN 22'!#REF!,$A$5:$G$20,3,FALSE)</f>
        <v>#REF!</v>
      </c>
      <c r="J446" s="15" t="e">
        <f>VLOOKUP('EVALUACIÓN 22'!#REF!,$A$5:$G$20,4,FALSE)</f>
        <v>#REF!</v>
      </c>
      <c r="K446" s="15" t="e">
        <f>VLOOKUP('EVALUACIÓN 22'!#REF!,$A$5:$G$20,5,FALSE)</f>
        <v>#REF!</v>
      </c>
      <c r="L446" s="15" t="e">
        <f>VLOOKUP('EVALUACIÓN 22'!#REF!,$A$5:$G$20,6,FALSE)</f>
        <v>#REF!</v>
      </c>
      <c r="M446" s="15" t="e">
        <f>VLOOKUP('EVALUACIÓN 22'!#REF!,$A$5:$G$20,7,FALSE)</f>
        <v>#REF!</v>
      </c>
    </row>
    <row r="447" spans="8:13" x14ac:dyDescent="0.25">
      <c r="H447" s="15" t="e">
        <f>VLOOKUP('EVALUACIÓN 22'!#REF!,$A$5:$G$20,2,FALSE)</f>
        <v>#REF!</v>
      </c>
      <c r="I447" s="15" t="e">
        <f>VLOOKUP('EVALUACIÓN 22'!#REF!,$A$5:$G$20,3,FALSE)</f>
        <v>#REF!</v>
      </c>
      <c r="J447" s="15" t="e">
        <f>VLOOKUP('EVALUACIÓN 22'!#REF!,$A$5:$G$20,4,FALSE)</f>
        <v>#REF!</v>
      </c>
      <c r="K447" s="15" t="e">
        <f>VLOOKUP('EVALUACIÓN 22'!#REF!,$A$5:$G$20,5,FALSE)</f>
        <v>#REF!</v>
      </c>
      <c r="L447" s="15" t="e">
        <f>VLOOKUP('EVALUACIÓN 22'!#REF!,$A$5:$G$20,6,FALSE)</f>
        <v>#REF!</v>
      </c>
      <c r="M447" s="15" t="e">
        <f>VLOOKUP('EVALUACIÓN 22'!#REF!,$A$5:$G$20,7,FALSE)</f>
        <v>#REF!</v>
      </c>
    </row>
    <row r="448" spans="8:13" x14ac:dyDescent="0.25">
      <c r="H448" s="15" t="e">
        <f>VLOOKUP('EVALUACIÓN 22'!#REF!,$A$5:$G$20,2,FALSE)</f>
        <v>#REF!</v>
      </c>
      <c r="I448" s="15" t="e">
        <f>VLOOKUP('EVALUACIÓN 22'!#REF!,$A$5:$G$20,3,FALSE)</f>
        <v>#REF!</v>
      </c>
      <c r="J448" s="15" t="e">
        <f>VLOOKUP('EVALUACIÓN 22'!#REF!,$A$5:$G$20,4,FALSE)</f>
        <v>#REF!</v>
      </c>
      <c r="K448" s="15" t="e">
        <f>VLOOKUP('EVALUACIÓN 22'!#REF!,$A$5:$G$20,5,FALSE)</f>
        <v>#REF!</v>
      </c>
      <c r="L448" s="15" t="e">
        <f>VLOOKUP('EVALUACIÓN 22'!#REF!,$A$5:$G$20,6,FALSE)</f>
        <v>#REF!</v>
      </c>
      <c r="M448" s="15" t="e">
        <f>VLOOKUP('EVALUACIÓN 22'!#REF!,$A$5:$G$20,7,FALSE)</f>
        <v>#REF!</v>
      </c>
    </row>
    <row r="449" spans="8:13" x14ac:dyDescent="0.25">
      <c r="H449" s="15" t="e">
        <f>VLOOKUP('EVALUACIÓN 22'!#REF!,$A$5:$G$20,2,FALSE)</f>
        <v>#REF!</v>
      </c>
      <c r="I449" s="15" t="e">
        <f>VLOOKUP('EVALUACIÓN 22'!#REF!,$A$5:$G$20,3,FALSE)</f>
        <v>#REF!</v>
      </c>
      <c r="J449" s="15" t="e">
        <f>VLOOKUP('EVALUACIÓN 22'!#REF!,$A$5:$G$20,4,FALSE)</f>
        <v>#REF!</v>
      </c>
      <c r="K449" s="15" t="e">
        <f>VLOOKUP('EVALUACIÓN 22'!#REF!,$A$5:$G$20,5,FALSE)</f>
        <v>#REF!</v>
      </c>
      <c r="L449" s="15" t="e">
        <f>VLOOKUP('EVALUACIÓN 22'!#REF!,$A$5:$G$20,6,FALSE)</f>
        <v>#REF!</v>
      </c>
      <c r="M449" s="15" t="e">
        <f>VLOOKUP('EVALUACIÓN 22'!#REF!,$A$5:$G$20,7,FALSE)</f>
        <v>#REF!</v>
      </c>
    </row>
    <row r="450" spans="8:13" x14ac:dyDescent="0.25">
      <c r="H450" s="15" t="e">
        <f>VLOOKUP('EVALUACIÓN 22'!#REF!,$A$5:$G$20,2,FALSE)</f>
        <v>#REF!</v>
      </c>
      <c r="I450" s="15" t="e">
        <f>VLOOKUP('EVALUACIÓN 22'!#REF!,$A$5:$G$20,3,FALSE)</f>
        <v>#REF!</v>
      </c>
      <c r="J450" s="15" t="e">
        <f>VLOOKUP('EVALUACIÓN 22'!#REF!,$A$5:$G$20,4,FALSE)</f>
        <v>#REF!</v>
      </c>
      <c r="K450" s="15" t="e">
        <f>VLOOKUP('EVALUACIÓN 22'!#REF!,$A$5:$G$20,5,FALSE)</f>
        <v>#REF!</v>
      </c>
      <c r="L450" s="15" t="e">
        <f>VLOOKUP('EVALUACIÓN 22'!#REF!,$A$5:$G$20,6,FALSE)</f>
        <v>#REF!</v>
      </c>
      <c r="M450" s="15" t="e">
        <f>VLOOKUP('EVALUACIÓN 22'!#REF!,$A$5:$G$20,7,FALSE)</f>
        <v>#REF!</v>
      </c>
    </row>
    <row r="451" spans="8:13" x14ac:dyDescent="0.25">
      <c r="H451" s="15" t="e">
        <f>VLOOKUP('EVALUACIÓN 22'!#REF!,$A$5:$G$20,2,FALSE)</f>
        <v>#REF!</v>
      </c>
      <c r="I451" s="15" t="e">
        <f>VLOOKUP('EVALUACIÓN 22'!#REF!,$A$5:$G$20,3,FALSE)</f>
        <v>#REF!</v>
      </c>
      <c r="J451" s="15" t="e">
        <f>VLOOKUP('EVALUACIÓN 22'!#REF!,$A$5:$G$20,4,FALSE)</f>
        <v>#REF!</v>
      </c>
      <c r="K451" s="15" t="e">
        <f>VLOOKUP('EVALUACIÓN 22'!#REF!,$A$5:$G$20,5,FALSE)</f>
        <v>#REF!</v>
      </c>
      <c r="L451" s="15" t="e">
        <f>VLOOKUP('EVALUACIÓN 22'!#REF!,$A$5:$G$20,6,FALSE)</f>
        <v>#REF!</v>
      </c>
      <c r="M451" s="15" t="e">
        <f>VLOOKUP('EVALUACIÓN 22'!#REF!,$A$5:$G$20,7,FALSE)</f>
        <v>#REF!</v>
      </c>
    </row>
    <row r="452" spans="8:13" x14ac:dyDescent="0.25">
      <c r="H452" s="15" t="e">
        <f>VLOOKUP('EVALUACIÓN 22'!#REF!,$A$5:$G$20,2,FALSE)</f>
        <v>#REF!</v>
      </c>
      <c r="I452" s="15" t="e">
        <f>VLOOKUP('EVALUACIÓN 22'!#REF!,$A$5:$G$20,3,FALSE)</f>
        <v>#REF!</v>
      </c>
      <c r="J452" s="15" t="e">
        <f>VLOOKUP('EVALUACIÓN 22'!#REF!,$A$5:$G$20,4,FALSE)</f>
        <v>#REF!</v>
      </c>
      <c r="K452" s="15" t="e">
        <f>VLOOKUP('EVALUACIÓN 22'!#REF!,$A$5:$G$20,5,FALSE)</f>
        <v>#REF!</v>
      </c>
      <c r="L452" s="15" t="e">
        <f>VLOOKUP('EVALUACIÓN 22'!#REF!,$A$5:$G$20,6,FALSE)</f>
        <v>#REF!</v>
      </c>
      <c r="M452" s="15" t="e">
        <f>VLOOKUP('EVALUACIÓN 22'!#REF!,$A$5:$G$20,7,FALSE)</f>
        <v>#REF!</v>
      </c>
    </row>
    <row r="453" spans="8:13" x14ac:dyDescent="0.25">
      <c r="H453" s="15" t="e">
        <f>VLOOKUP('EVALUACIÓN 22'!#REF!,$A$5:$G$20,2,FALSE)</f>
        <v>#REF!</v>
      </c>
      <c r="I453" s="15" t="e">
        <f>VLOOKUP('EVALUACIÓN 22'!#REF!,$A$5:$G$20,3,FALSE)</f>
        <v>#REF!</v>
      </c>
      <c r="J453" s="15" t="e">
        <f>VLOOKUP('EVALUACIÓN 22'!#REF!,$A$5:$G$20,4,FALSE)</f>
        <v>#REF!</v>
      </c>
      <c r="K453" s="15" t="e">
        <f>VLOOKUP('EVALUACIÓN 22'!#REF!,$A$5:$G$20,5,FALSE)</f>
        <v>#REF!</v>
      </c>
      <c r="L453" s="15" t="e">
        <f>VLOOKUP('EVALUACIÓN 22'!#REF!,$A$5:$G$20,6,FALSE)</f>
        <v>#REF!</v>
      </c>
      <c r="M453" s="15" t="e">
        <f>VLOOKUP('EVALUACIÓN 22'!#REF!,$A$5:$G$20,7,FALSE)</f>
        <v>#REF!</v>
      </c>
    </row>
    <row r="454" spans="8:13" x14ac:dyDescent="0.25">
      <c r="H454" s="15" t="e">
        <f>VLOOKUP('EVALUACIÓN 22'!#REF!,$A$5:$G$20,2,FALSE)</f>
        <v>#REF!</v>
      </c>
      <c r="I454" s="15" t="e">
        <f>VLOOKUP('EVALUACIÓN 22'!#REF!,$A$5:$G$20,3,FALSE)</f>
        <v>#REF!</v>
      </c>
      <c r="J454" s="15" t="e">
        <f>VLOOKUP('EVALUACIÓN 22'!#REF!,$A$5:$G$20,4,FALSE)</f>
        <v>#REF!</v>
      </c>
      <c r="K454" s="15" t="e">
        <f>VLOOKUP('EVALUACIÓN 22'!#REF!,$A$5:$G$20,5,FALSE)</f>
        <v>#REF!</v>
      </c>
      <c r="L454" s="15" t="e">
        <f>VLOOKUP('EVALUACIÓN 22'!#REF!,$A$5:$G$20,6,FALSE)</f>
        <v>#REF!</v>
      </c>
      <c r="M454" s="15" t="e">
        <f>VLOOKUP('EVALUACIÓN 22'!#REF!,$A$5:$G$20,7,FALSE)</f>
        <v>#REF!</v>
      </c>
    </row>
    <row r="455" spans="8:13" x14ac:dyDescent="0.25">
      <c r="H455" s="15" t="e">
        <f>VLOOKUP('EVALUACIÓN 22'!#REF!,$A$5:$G$20,2,FALSE)</f>
        <v>#REF!</v>
      </c>
      <c r="I455" s="15" t="e">
        <f>VLOOKUP('EVALUACIÓN 22'!#REF!,$A$5:$G$20,3,FALSE)</f>
        <v>#REF!</v>
      </c>
      <c r="J455" s="15" t="e">
        <f>VLOOKUP('EVALUACIÓN 22'!#REF!,$A$5:$G$20,4,FALSE)</f>
        <v>#REF!</v>
      </c>
      <c r="K455" s="15" t="e">
        <f>VLOOKUP('EVALUACIÓN 22'!#REF!,$A$5:$G$20,5,FALSE)</f>
        <v>#REF!</v>
      </c>
      <c r="L455" s="15" t="e">
        <f>VLOOKUP('EVALUACIÓN 22'!#REF!,$A$5:$G$20,6,FALSE)</f>
        <v>#REF!</v>
      </c>
      <c r="M455" s="15" t="e">
        <f>VLOOKUP('EVALUACIÓN 22'!#REF!,$A$5:$G$20,7,FALSE)</f>
        <v>#REF!</v>
      </c>
    </row>
    <row r="456" spans="8:13" x14ac:dyDescent="0.25">
      <c r="H456" s="15" t="e">
        <f>VLOOKUP('EVALUACIÓN 22'!#REF!,$A$5:$G$20,2,FALSE)</f>
        <v>#REF!</v>
      </c>
      <c r="I456" s="15" t="e">
        <f>VLOOKUP('EVALUACIÓN 22'!#REF!,$A$5:$G$20,3,FALSE)</f>
        <v>#REF!</v>
      </c>
      <c r="J456" s="15" t="e">
        <f>VLOOKUP('EVALUACIÓN 22'!#REF!,$A$5:$G$20,4,FALSE)</f>
        <v>#REF!</v>
      </c>
      <c r="K456" s="15" t="e">
        <f>VLOOKUP('EVALUACIÓN 22'!#REF!,$A$5:$G$20,5,FALSE)</f>
        <v>#REF!</v>
      </c>
      <c r="L456" s="15" t="e">
        <f>VLOOKUP('EVALUACIÓN 22'!#REF!,$A$5:$G$20,6,FALSE)</f>
        <v>#REF!</v>
      </c>
      <c r="M456" s="15" t="e">
        <f>VLOOKUP('EVALUACIÓN 22'!#REF!,$A$5:$G$20,7,FALSE)</f>
        <v>#REF!</v>
      </c>
    </row>
    <row r="457" spans="8:13" x14ac:dyDescent="0.25">
      <c r="H457" s="15" t="e">
        <f>VLOOKUP('EVALUACIÓN 22'!#REF!,$A$5:$G$20,2,FALSE)</f>
        <v>#REF!</v>
      </c>
      <c r="I457" s="15" t="e">
        <f>VLOOKUP('EVALUACIÓN 22'!#REF!,$A$5:$G$20,3,FALSE)</f>
        <v>#REF!</v>
      </c>
      <c r="J457" s="15" t="e">
        <f>VLOOKUP('EVALUACIÓN 22'!#REF!,$A$5:$G$20,4,FALSE)</f>
        <v>#REF!</v>
      </c>
      <c r="K457" s="15" t="e">
        <f>VLOOKUP('EVALUACIÓN 22'!#REF!,$A$5:$G$20,5,FALSE)</f>
        <v>#REF!</v>
      </c>
      <c r="L457" s="15" t="e">
        <f>VLOOKUP('EVALUACIÓN 22'!#REF!,$A$5:$G$20,6,FALSE)</f>
        <v>#REF!</v>
      </c>
      <c r="M457" s="15" t="e">
        <f>VLOOKUP('EVALUACIÓN 22'!#REF!,$A$5:$G$20,7,FALSE)</f>
        <v>#REF!</v>
      </c>
    </row>
    <row r="458" spans="8:13" x14ac:dyDescent="0.25">
      <c r="H458" s="15" t="e">
        <f>VLOOKUP('EVALUACIÓN 22'!#REF!,$A$5:$G$20,2,FALSE)</f>
        <v>#REF!</v>
      </c>
      <c r="I458" s="15" t="e">
        <f>VLOOKUP('EVALUACIÓN 22'!#REF!,$A$5:$G$20,3,FALSE)</f>
        <v>#REF!</v>
      </c>
      <c r="J458" s="15" t="e">
        <f>VLOOKUP('EVALUACIÓN 22'!#REF!,$A$5:$G$20,4,FALSE)</f>
        <v>#REF!</v>
      </c>
      <c r="K458" s="15" t="e">
        <f>VLOOKUP('EVALUACIÓN 22'!#REF!,$A$5:$G$20,5,FALSE)</f>
        <v>#REF!</v>
      </c>
      <c r="L458" s="15" t="e">
        <f>VLOOKUP('EVALUACIÓN 22'!#REF!,$A$5:$G$20,6,FALSE)</f>
        <v>#REF!</v>
      </c>
      <c r="M458" s="15" t="e">
        <f>VLOOKUP('EVALUACIÓN 22'!#REF!,$A$5:$G$20,7,FALSE)</f>
        <v>#REF!</v>
      </c>
    </row>
    <row r="459" spans="8:13" x14ac:dyDescent="0.25">
      <c r="H459" s="15" t="e">
        <f>VLOOKUP('EVALUACIÓN 22'!#REF!,$A$5:$G$20,2,FALSE)</f>
        <v>#REF!</v>
      </c>
      <c r="I459" s="15" t="e">
        <f>VLOOKUP('EVALUACIÓN 22'!#REF!,$A$5:$G$20,3,FALSE)</f>
        <v>#REF!</v>
      </c>
      <c r="J459" s="15" t="e">
        <f>VLOOKUP('EVALUACIÓN 22'!#REF!,$A$5:$G$20,4,FALSE)</f>
        <v>#REF!</v>
      </c>
      <c r="K459" s="15" t="e">
        <f>VLOOKUP('EVALUACIÓN 22'!#REF!,$A$5:$G$20,5,FALSE)</f>
        <v>#REF!</v>
      </c>
      <c r="L459" s="15" t="e">
        <f>VLOOKUP('EVALUACIÓN 22'!#REF!,$A$5:$G$20,6,FALSE)</f>
        <v>#REF!</v>
      </c>
      <c r="M459" s="15" t="e">
        <f>VLOOKUP('EVALUACIÓN 22'!#REF!,$A$5:$G$20,7,FALSE)</f>
        <v>#REF!</v>
      </c>
    </row>
    <row r="460" spans="8:13" x14ac:dyDescent="0.25">
      <c r="H460" s="15" t="e">
        <f>VLOOKUP('EVALUACIÓN 22'!#REF!,$A$5:$G$20,2,FALSE)</f>
        <v>#REF!</v>
      </c>
      <c r="I460" s="15" t="e">
        <f>VLOOKUP('EVALUACIÓN 22'!#REF!,$A$5:$G$20,3,FALSE)</f>
        <v>#REF!</v>
      </c>
      <c r="J460" s="15" t="e">
        <f>VLOOKUP('EVALUACIÓN 22'!#REF!,$A$5:$G$20,4,FALSE)</f>
        <v>#REF!</v>
      </c>
      <c r="K460" s="15" t="e">
        <f>VLOOKUP('EVALUACIÓN 22'!#REF!,$A$5:$G$20,5,FALSE)</f>
        <v>#REF!</v>
      </c>
      <c r="L460" s="15" t="e">
        <f>VLOOKUP('EVALUACIÓN 22'!#REF!,$A$5:$G$20,6,FALSE)</f>
        <v>#REF!</v>
      </c>
      <c r="M460" s="15" t="e">
        <f>VLOOKUP('EVALUACIÓN 22'!#REF!,$A$5:$G$20,7,FALSE)</f>
        <v>#REF!</v>
      </c>
    </row>
    <row r="461" spans="8:13" x14ac:dyDescent="0.25">
      <c r="H461" s="15" t="e">
        <f>VLOOKUP('EVALUACIÓN 22'!#REF!,$A$5:$G$20,2,FALSE)</f>
        <v>#REF!</v>
      </c>
      <c r="I461" s="15" t="e">
        <f>VLOOKUP('EVALUACIÓN 22'!#REF!,$A$5:$G$20,3,FALSE)</f>
        <v>#REF!</v>
      </c>
      <c r="J461" s="15" t="e">
        <f>VLOOKUP('EVALUACIÓN 22'!#REF!,$A$5:$G$20,4,FALSE)</f>
        <v>#REF!</v>
      </c>
      <c r="K461" s="15" t="e">
        <f>VLOOKUP('EVALUACIÓN 22'!#REF!,$A$5:$G$20,5,FALSE)</f>
        <v>#REF!</v>
      </c>
      <c r="L461" s="15" t="e">
        <f>VLOOKUP('EVALUACIÓN 22'!#REF!,$A$5:$G$20,6,FALSE)</f>
        <v>#REF!</v>
      </c>
      <c r="M461" s="15" t="e">
        <f>VLOOKUP('EVALUACIÓN 22'!#REF!,$A$5:$G$20,7,FALSE)</f>
        <v>#REF!</v>
      </c>
    </row>
    <row r="462" spans="8:13" x14ac:dyDescent="0.25">
      <c r="H462" s="15" t="e">
        <f>VLOOKUP('EVALUACIÓN 22'!#REF!,$A$5:$G$20,2,FALSE)</f>
        <v>#REF!</v>
      </c>
      <c r="I462" s="15" t="e">
        <f>VLOOKUP('EVALUACIÓN 22'!#REF!,$A$5:$G$20,3,FALSE)</f>
        <v>#REF!</v>
      </c>
      <c r="J462" s="15" t="e">
        <f>VLOOKUP('EVALUACIÓN 22'!#REF!,$A$5:$G$20,4,FALSE)</f>
        <v>#REF!</v>
      </c>
      <c r="K462" s="15" t="e">
        <f>VLOOKUP('EVALUACIÓN 22'!#REF!,$A$5:$G$20,5,FALSE)</f>
        <v>#REF!</v>
      </c>
      <c r="L462" s="15" t="e">
        <f>VLOOKUP('EVALUACIÓN 22'!#REF!,$A$5:$G$20,6,FALSE)</f>
        <v>#REF!</v>
      </c>
      <c r="M462" s="15" t="e">
        <f>VLOOKUP('EVALUACIÓN 22'!#REF!,$A$5:$G$20,7,FALSE)</f>
        <v>#REF!</v>
      </c>
    </row>
    <row r="463" spans="8:13" x14ac:dyDescent="0.25">
      <c r="H463" s="15" t="e">
        <f>VLOOKUP('EVALUACIÓN 22'!#REF!,$A$5:$G$20,2,FALSE)</f>
        <v>#REF!</v>
      </c>
      <c r="I463" s="15" t="e">
        <f>VLOOKUP('EVALUACIÓN 22'!#REF!,$A$5:$G$20,3,FALSE)</f>
        <v>#REF!</v>
      </c>
      <c r="J463" s="15" t="e">
        <f>VLOOKUP('EVALUACIÓN 22'!#REF!,$A$5:$G$20,4,FALSE)</f>
        <v>#REF!</v>
      </c>
      <c r="K463" s="15" t="e">
        <f>VLOOKUP('EVALUACIÓN 22'!#REF!,$A$5:$G$20,5,FALSE)</f>
        <v>#REF!</v>
      </c>
      <c r="L463" s="15" t="e">
        <f>VLOOKUP('EVALUACIÓN 22'!#REF!,$A$5:$G$20,6,FALSE)</f>
        <v>#REF!</v>
      </c>
      <c r="M463" s="15" t="e">
        <f>VLOOKUP('EVALUACIÓN 22'!#REF!,$A$5:$G$20,7,FALSE)</f>
        <v>#REF!</v>
      </c>
    </row>
    <row r="464" spans="8:13" x14ac:dyDescent="0.25">
      <c r="H464" s="15" t="e">
        <f>VLOOKUP('EVALUACIÓN 22'!#REF!,$A$5:$G$20,2,FALSE)</f>
        <v>#REF!</v>
      </c>
      <c r="I464" s="15" t="e">
        <f>VLOOKUP('EVALUACIÓN 22'!#REF!,$A$5:$G$20,3,FALSE)</f>
        <v>#REF!</v>
      </c>
      <c r="J464" s="15" t="e">
        <f>VLOOKUP('EVALUACIÓN 22'!#REF!,$A$5:$G$20,4,FALSE)</f>
        <v>#REF!</v>
      </c>
      <c r="K464" s="15" t="e">
        <f>VLOOKUP('EVALUACIÓN 22'!#REF!,$A$5:$G$20,5,FALSE)</f>
        <v>#REF!</v>
      </c>
      <c r="L464" s="15" t="e">
        <f>VLOOKUP('EVALUACIÓN 22'!#REF!,$A$5:$G$20,6,FALSE)</f>
        <v>#REF!</v>
      </c>
      <c r="M464" s="15" t="e">
        <f>VLOOKUP('EVALUACIÓN 22'!#REF!,$A$5:$G$20,7,FALSE)</f>
        <v>#REF!</v>
      </c>
    </row>
    <row r="465" spans="8:13" x14ac:dyDescent="0.25">
      <c r="H465" s="15" t="e">
        <f>VLOOKUP('EVALUACIÓN 22'!#REF!,$A$5:$G$20,2,FALSE)</f>
        <v>#REF!</v>
      </c>
      <c r="I465" s="15" t="e">
        <f>VLOOKUP('EVALUACIÓN 22'!#REF!,$A$5:$G$20,3,FALSE)</f>
        <v>#REF!</v>
      </c>
      <c r="J465" s="15" t="e">
        <f>VLOOKUP('EVALUACIÓN 22'!#REF!,$A$5:$G$20,4,FALSE)</f>
        <v>#REF!</v>
      </c>
      <c r="K465" s="15" t="e">
        <f>VLOOKUP('EVALUACIÓN 22'!#REF!,$A$5:$G$20,5,FALSE)</f>
        <v>#REF!</v>
      </c>
      <c r="L465" s="15" t="e">
        <f>VLOOKUP('EVALUACIÓN 22'!#REF!,$A$5:$G$20,6,FALSE)</f>
        <v>#REF!</v>
      </c>
      <c r="M465" s="15" t="e">
        <f>VLOOKUP('EVALUACIÓN 22'!#REF!,$A$5:$G$20,7,FALSE)</f>
        <v>#REF!</v>
      </c>
    </row>
    <row r="466" spans="8:13" x14ac:dyDescent="0.25">
      <c r="H466" s="15" t="e">
        <f>VLOOKUP('EVALUACIÓN 22'!#REF!,$A$5:$G$20,2,FALSE)</f>
        <v>#REF!</v>
      </c>
      <c r="I466" s="15" t="e">
        <f>VLOOKUP('EVALUACIÓN 22'!#REF!,$A$5:$G$20,3,FALSE)</f>
        <v>#REF!</v>
      </c>
      <c r="J466" s="15" t="e">
        <f>VLOOKUP('EVALUACIÓN 22'!#REF!,$A$5:$G$20,4,FALSE)</f>
        <v>#REF!</v>
      </c>
      <c r="K466" s="15" t="e">
        <f>VLOOKUP('EVALUACIÓN 22'!#REF!,$A$5:$G$20,5,FALSE)</f>
        <v>#REF!</v>
      </c>
      <c r="L466" s="15" t="e">
        <f>VLOOKUP('EVALUACIÓN 22'!#REF!,$A$5:$G$20,6,FALSE)</f>
        <v>#REF!</v>
      </c>
      <c r="M466" s="15" t="e">
        <f>VLOOKUP('EVALUACIÓN 22'!#REF!,$A$5:$G$20,7,FALSE)</f>
        <v>#REF!</v>
      </c>
    </row>
    <row r="467" spans="8:13" x14ac:dyDescent="0.25">
      <c r="H467" s="15" t="e">
        <f>VLOOKUP('EVALUACIÓN 22'!#REF!,$A$5:$G$20,2,FALSE)</f>
        <v>#REF!</v>
      </c>
      <c r="I467" s="15" t="e">
        <f>VLOOKUP('EVALUACIÓN 22'!#REF!,$A$5:$G$20,3,FALSE)</f>
        <v>#REF!</v>
      </c>
      <c r="J467" s="15" t="e">
        <f>VLOOKUP('EVALUACIÓN 22'!#REF!,$A$5:$G$20,4,FALSE)</f>
        <v>#REF!</v>
      </c>
      <c r="K467" s="15" t="e">
        <f>VLOOKUP('EVALUACIÓN 22'!#REF!,$A$5:$G$20,5,FALSE)</f>
        <v>#REF!</v>
      </c>
      <c r="L467" s="15" t="e">
        <f>VLOOKUP('EVALUACIÓN 22'!#REF!,$A$5:$G$20,6,FALSE)</f>
        <v>#REF!</v>
      </c>
      <c r="M467" s="15" t="e">
        <f>VLOOKUP('EVALUACIÓN 22'!#REF!,$A$5:$G$20,7,FALSE)</f>
        <v>#REF!</v>
      </c>
    </row>
    <row r="468" spans="8:13" x14ac:dyDescent="0.25">
      <c r="H468" s="15" t="e">
        <f>VLOOKUP('EVALUACIÓN 22'!#REF!,$A$5:$G$20,2,FALSE)</f>
        <v>#REF!</v>
      </c>
      <c r="I468" s="15" t="e">
        <f>VLOOKUP('EVALUACIÓN 22'!#REF!,$A$5:$G$20,3,FALSE)</f>
        <v>#REF!</v>
      </c>
      <c r="J468" s="15" t="e">
        <f>VLOOKUP('EVALUACIÓN 22'!#REF!,$A$5:$G$20,4,FALSE)</f>
        <v>#REF!</v>
      </c>
      <c r="K468" s="15" t="e">
        <f>VLOOKUP('EVALUACIÓN 22'!#REF!,$A$5:$G$20,5,FALSE)</f>
        <v>#REF!</v>
      </c>
      <c r="L468" s="15" t="e">
        <f>VLOOKUP('EVALUACIÓN 22'!#REF!,$A$5:$G$20,6,FALSE)</f>
        <v>#REF!</v>
      </c>
      <c r="M468" s="15" t="e">
        <f>VLOOKUP('EVALUACIÓN 22'!#REF!,$A$5:$G$20,7,FALSE)</f>
        <v>#REF!</v>
      </c>
    </row>
    <row r="469" spans="8:13" x14ac:dyDescent="0.25">
      <c r="H469" s="15" t="e">
        <f>VLOOKUP('EVALUACIÓN 22'!#REF!,$A$5:$G$20,2,FALSE)</f>
        <v>#REF!</v>
      </c>
      <c r="I469" s="15" t="e">
        <f>VLOOKUP('EVALUACIÓN 22'!#REF!,$A$5:$G$20,3,FALSE)</f>
        <v>#REF!</v>
      </c>
      <c r="J469" s="15" t="e">
        <f>VLOOKUP('EVALUACIÓN 22'!#REF!,$A$5:$G$20,4,FALSE)</f>
        <v>#REF!</v>
      </c>
      <c r="K469" s="15" t="e">
        <f>VLOOKUP('EVALUACIÓN 22'!#REF!,$A$5:$G$20,5,FALSE)</f>
        <v>#REF!</v>
      </c>
      <c r="L469" s="15" t="e">
        <f>VLOOKUP('EVALUACIÓN 22'!#REF!,$A$5:$G$20,6,FALSE)</f>
        <v>#REF!</v>
      </c>
      <c r="M469" s="15" t="e">
        <f>VLOOKUP('EVALUACIÓN 22'!#REF!,$A$5:$G$20,7,FALSE)</f>
        <v>#REF!</v>
      </c>
    </row>
    <row r="470" spans="8:13" x14ac:dyDescent="0.25">
      <c r="H470" s="15" t="e">
        <f>VLOOKUP('EVALUACIÓN 22'!#REF!,$A$5:$G$20,2,FALSE)</f>
        <v>#REF!</v>
      </c>
      <c r="I470" s="15" t="e">
        <f>VLOOKUP('EVALUACIÓN 22'!#REF!,$A$5:$G$20,3,FALSE)</f>
        <v>#REF!</v>
      </c>
      <c r="J470" s="15" t="e">
        <f>VLOOKUP('EVALUACIÓN 22'!#REF!,$A$5:$G$20,4,FALSE)</f>
        <v>#REF!</v>
      </c>
      <c r="K470" s="15" t="e">
        <f>VLOOKUP('EVALUACIÓN 22'!#REF!,$A$5:$G$20,5,FALSE)</f>
        <v>#REF!</v>
      </c>
      <c r="L470" s="15" t="e">
        <f>VLOOKUP('EVALUACIÓN 22'!#REF!,$A$5:$G$20,6,FALSE)</f>
        <v>#REF!</v>
      </c>
      <c r="M470" s="15" t="e">
        <f>VLOOKUP('EVALUACIÓN 22'!#REF!,$A$5:$G$20,7,FALSE)</f>
        <v>#REF!</v>
      </c>
    </row>
    <row r="471" spans="8:13" x14ac:dyDescent="0.25">
      <c r="H471" s="15" t="e">
        <f>VLOOKUP('EVALUACIÓN 22'!#REF!,$A$5:$G$20,2,FALSE)</f>
        <v>#REF!</v>
      </c>
      <c r="I471" s="15" t="e">
        <f>VLOOKUP('EVALUACIÓN 22'!#REF!,$A$5:$G$20,3,FALSE)</f>
        <v>#REF!</v>
      </c>
      <c r="J471" s="15" t="e">
        <f>VLOOKUP('EVALUACIÓN 22'!#REF!,$A$5:$G$20,4,FALSE)</f>
        <v>#REF!</v>
      </c>
      <c r="K471" s="15" t="e">
        <f>VLOOKUP('EVALUACIÓN 22'!#REF!,$A$5:$G$20,5,FALSE)</f>
        <v>#REF!</v>
      </c>
      <c r="L471" s="15" t="e">
        <f>VLOOKUP('EVALUACIÓN 22'!#REF!,$A$5:$G$20,6,FALSE)</f>
        <v>#REF!</v>
      </c>
      <c r="M471" s="15" t="e">
        <f>VLOOKUP('EVALUACIÓN 22'!#REF!,$A$5:$G$20,7,FALSE)</f>
        <v>#REF!</v>
      </c>
    </row>
    <row r="472" spans="8:13" x14ac:dyDescent="0.25">
      <c r="H472" s="15" t="e">
        <f>VLOOKUP('EVALUACIÓN 22'!#REF!,$A$5:$G$20,2,FALSE)</f>
        <v>#REF!</v>
      </c>
      <c r="I472" s="15" t="e">
        <f>VLOOKUP('EVALUACIÓN 22'!#REF!,$A$5:$G$20,3,FALSE)</f>
        <v>#REF!</v>
      </c>
      <c r="J472" s="15" t="e">
        <f>VLOOKUP('EVALUACIÓN 22'!#REF!,$A$5:$G$20,4,FALSE)</f>
        <v>#REF!</v>
      </c>
      <c r="K472" s="15" t="e">
        <f>VLOOKUP('EVALUACIÓN 22'!#REF!,$A$5:$G$20,5,FALSE)</f>
        <v>#REF!</v>
      </c>
      <c r="L472" s="15" t="e">
        <f>VLOOKUP('EVALUACIÓN 22'!#REF!,$A$5:$G$20,6,FALSE)</f>
        <v>#REF!</v>
      </c>
      <c r="M472" s="15" t="e">
        <f>VLOOKUP('EVALUACIÓN 22'!#REF!,$A$5:$G$20,7,FALSE)</f>
        <v>#REF!</v>
      </c>
    </row>
    <row r="473" spans="8:13" x14ac:dyDescent="0.25">
      <c r="H473" s="15" t="e">
        <f>VLOOKUP('EVALUACIÓN 22'!#REF!,$A$5:$G$20,2,FALSE)</f>
        <v>#REF!</v>
      </c>
      <c r="I473" s="15" t="e">
        <f>VLOOKUP('EVALUACIÓN 22'!#REF!,$A$5:$G$20,3,FALSE)</f>
        <v>#REF!</v>
      </c>
      <c r="J473" s="15" t="e">
        <f>VLOOKUP('EVALUACIÓN 22'!#REF!,$A$5:$G$20,4,FALSE)</f>
        <v>#REF!</v>
      </c>
      <c r="K473" s="15" t="e">
        <f>VLOOKUP('EVALUACIÓN 22'!#REF!,$A$5:$G$20,5,FALSE)</f>
        <v>#REF!</v>
      </c>
      <c r="L473" s="15" t="e">
        <f>VLOOKUP('EVALUACIÓN 22'!#REF!,$A$5:$G$20,6,FALSE)</f>
        <v>#REF!</v>
      </c>
      <c r="M473" s="15" t="e">
        <f>VLOOKUP('EVALUACIÓN 22'!#REF!,$A$5:$G$20,7,FALSE)</f>
        <v>#REF!</v>
      </c>
    </row>
    <row r="474" spans="8:13" x14ac:dyDescent="0.25">
      <c r="H474" s="15" t="e">
        <f>VLOOKUP('EVALUACIÓN 22'!#REF!,$A$5:$G$20,2,FALSE)</f>
        <v>#REF!</v>
      </c>
      <c r="I474" s="15" t="e">
        <f>VLOOKUP('EVALUACIÓN 22'!#REF!,$A$5:$G$20,3,FALSE)</f>
        <v>#REF!</v>
      </c>
      <c r="J474" s="15" t="e">
        <f>VLOOKUP('EVALUACIÓN 22'!#REF!,$A$5:$G$20,4,FALSE)</f>
        <v>#REF!</v>
      </c>
      <c r="K474" s="15" t="e">
        <f>VLOOKUP('EVALUACIÓN 22'!#REF!,$A$5:$G$20,5,FALSE)</f>
        <v>#REF!</v>
      </c>
      <c r="L474" s="15" t="e">
        <f>VLOOKUP('EVALUACIÓN 22'!#REF!,$A$5:$G$20,6,FALSE)</f>
        <v>#REF!</v>
      </c>
      <c r="M474" s="15" t="e">
        <f>VLOOKUP('EVALUACIÓN 22'!#REF!,$A$5:$G$20,7,FALSE)</f>
        <v>#REF!</v>
      </c>
    </row>
    <row r="475" spans="8:13" x14ac:dyDescent="0.25">
      <c r="H475" s="15" t="e">
        <f>VLOOKUP('EVALUACIÓN 22'!#REF!,$A$5:$G$20,2,FALSE)</f>
        <v>#REF!</v>
      </c>
      <c r="I475" s="15" t="e">
        <f>VLOOKUP('EVALUACIÓN 22'!#REF!,$A$5:$G$20,3,FALSE)</f>
        <v>#REF!</v>
      </c>
      <c r="J475" s="15" t="e">
        <f>VLOOKUP('EVALUACIÓN 22'!#REF!,$A$5:$G$20,4,FALSE)</f>
        <v>#REF!</v>
      </c>
      <c r="K475" s="15" t="e">
        <f>VLOOKUP('EVALUACIÓN 22'!#REF!,$A$5:$G$20,5,FALSE)</f>
        <v>#REF!</v>
      </c>
      <c r="L475" s="15" t="e">
        <f>VLOOKUP('EVALUACIÓN 22'!#REF!,$A$5:$G$20,6,FALSE)</f>
        <v>#REF!</v>
      </c>
      <c r="M475" s="15" t="e">
        <f>VLOOKUP('EVALUACIÓN 22'!#REF!,$A$5:$G$20,7,FALSE)</f>
        <v>#REF!</v>
      </c>
    </row>
    <row r="476" spans="8:13" x14ac:dyDescent="0.25">
      <c r="H476" s="15" t="e">
        <f>VLOOKUP('EVALUACIÓN 22'!#REF!,$A$5:$G$20,2,FALSE)</f>
        <v>#REF!</v>
      </c>
      <c r="I476" s="15" t="e">
        <f>VLOOKUP('EVALUACIÓN 22'!#REF!,$A$5:$G$20,3,FALSE)</f>
        <v>#REF!</v>
      </c>
      <c r="J476" s="15" t="e">
        <f>VLOOKUP('EVALUACIÓN 22'!#REF!,$A$5:$G$20,4,FALSE)</f>
        <v>#REF!</v>
      </c>
      <c r="K476" s="15" t="e">
        <f>VLOOKUP('EVALUACIÓN 22'!#REF!,$A$5:$G$20,5,FALSE)</f>
        <v>#REF!</v>
      </c>
      <c r="L476" s="15" t="e">
        <f>VLOOKUP('EVALUACIÓN 22'!#REF!,$A$5:$G$20,6,FALSE)</f>
        <v>#REF!</v>
      </c>
      <c r="M476" s="15" t="e">
        <f>VLOOKUP('EVALUACIÓN 22'!#REF!,$A$5:$G$20,7,FALSE)</f>
        <v>#REF!</v>
      </c>
    </row>
    <row r="477" spans="8:13" x14ac:dyDescent="0.25">
      <c r="H477" s="15" t="e">
        <f>VLOOKUP('EVALUACIÓN 22'!#REF!,$A$5:$G$20,2,FALSE)</f>
        <v>#REF!</v>
      </c>
      <c r="I477" s="15" t="e">
        <f>VLOOKUP('EVALUACIÓN 22'!#REF!,$A$5:$G$20,3,FALSE)</f>
        <v>#REF!</v>
      </c>
      <c r="J477" s="15" t="e">
        <f>VLOOKUP('EVALUACIÓN 22'!#REF!,$A$5:$G$20,4,FALSE)</f>
        <v>#REF!</v>
      </c>
      <c r="K477" s="15" t="e">
        <f>VLOOKUP('EVALUACIÓN 22'!#REF!,$A$5:$G$20,5,FALSE)</f>
        <v>#REF!</v>
      </c>
      <c r="L477" s="15" t="e">
        <f>VLOOKUP('EVALUACIÓN 22'!#REF!,$A$5:$G$20,6,FALSE)</f>
        <v>#REF!</v>
      </c>
      <c r="M477" s="15" t="e">
        <f>VLOOKUP('EVALUACIÓN 22'!#REF!,$A$5:$G$20,7,FALSE)</f>
        <v>#REF!</v>
      </c>
    </row>
    <row r="478" spans="8:13" x14ac:dyDescent="0.25">
      <c r="H478" s="15" t="e">
        <f>VLOOKUP('EVALUACIÓN 22'!#REF!,$A$5:$G$20,2,FALSE)</f>
        <v>#REF!</v>
      </c>
      <c r="I478" s="15" t="e">
        <f>VLOOKUP('EVALUACIÓN 22'!#REF!,$A$5:$G$20,3,FALSE)</f>
        <v>#REF!</v>
      </c>
      <c r="J478" s="15" t="e">
        <f>VLOOKUP('EVALUACIÓN 22'!#REF!,$A$5:$G$20,4,FALSE)</f>
        <v>#REF!</v>
      </c>
      <c r="K478" s="15" t="e">
        <f>VLOOKUP('EVALUACIÓN 22'!#REF!,$A$5:$G$20,5,FALSE)</f>
        <v>#REF!</v>
      </c>
      <c r="L478" s="15" t="e">
        <f>VLOOKUP('EVALUACIÓN 22'!#REF!,$A$5:$G$20,6,FALSE)</f>
        <v>#REF!</v>
      </c>
      <c r="M478" s="15" t="e">
        <f>VLOOKUP('EVALUACIÓN 22'!#REF!,$A$5:$G$20,7,FALSE)</f>
        <v>#REF!</v>
      </c>
    </row>
    <row r="479" spans="8:13" x14ac:dyDescent="0.25">
      <c r="H479" s="15" t="e">
        <f>VLOOKUP('EVALUACIÓN 22'!#REF!,$A$5:$G$20,2,FALSE)</f>
        <v>#REF!</v>
      </c>
      <c r="I479" s="15" t="e">
        <f>VLOOKUP('EVALUACIÓN 22'!#REF!,$A$5:$G$20,3,FALSE)</f>
        <v>#REF!</v>
      </c>
      <c r="J479" s="15" t="e">
        <f>VLOOKUP('EVALUACIÓN 22'!#REF!,$A$5:$G$20,4,FALSE)</f>
        <v>#REF!</v>
      </c>
      <c r="K479" s="15" t="e">
        <f>VLOOKUP('EVALUACIÓN 22'!#REF!,$A$5:$G$20,5,FALSE)</f>
        <v>#REF!</v>
      </c>
      <c r="L479" s="15" t="e">
        <f>VLOOKUP('EVALUACIÓN 22'!#REF!,$A$5:$G$20,6,FALSE)</f>
        <v>#REF!</v>
      </c>
      <c r="M479" s="15" t="e">
        <f>VLOOKUP('EVALUACIÓN 22'!#REF!,$A$5:$G$20,7,FALSE)</f>
        <v>#REF!</v>
      </c>
    </row>
    <row r="480" spans="8:13" x14ac:dyDescent="0.25">
      <c r="H480" s="15" t="e">
        <f>VLOOKUP('EVALUACIÓN 22'!#REF!,$A$5:$G$20,2,FALSE)</f>
        <v>#REF!</v>
      </c>
      <c r="I480" s="15" t="e">
        <f>VLOOKUP('EVALUACIÓN 22'!#REF!,$A$5:$G$20,3,FALSE)</f>
        <v>#REF!</v>
      </c>
      <c r="J480" s="15" t="e">
        <f>VLOOKUP('EVALUACIÓN 22'!#REF!,$A$5:$G$20,4,FALSE)</f>
        <v>#REF!</v>
      </c>
      <c r="K480" s="15" t="e">
        <f>VLOOKUP('EVALUACIÓN 22'!#REF!,$A$5:$G$20,5,FALSE)</f>
        <v>#REF!</v>
      </c>
      <c r="L480" s="15" t="e">
        <f>VLOOKUP('EVALUACIÓN 22'!#REF!,$A$5:$G$20,6,FALSE)</f>
        <v>#REF!</v>
      </c>
      <c r="M480" s="15" t="e">
        <f>VLOOKUP('EVALUACIÓN 22'!#REF!,$A$5:$G$20,7,FALSE)</f>
        <v>#REF!</v>
      </c>
    </row>
    <row r="481" spans="8:13" x14ac:dyDescent="0.25">
      <c r="H481" s="15" t="e">
        <f>VLOOKUP('EVALUACIÓN 22'!#REF!,$A$5:$G$20,2,FALSE)</f>
        <v>#REF!</v>
      </c>
      <c r="I481" s="15" t="e">
        <f>VLOOKUP('EVALUACIÓN 22'!#REF!,$A$5:$G$20,3,FALSE)</f>
        <v>#REF!</v>
      </c>
      <c r="J481" s="15" t="e">
        <f>VLOOKUP('EVALUACIÓN 22'!#REF!,$A$5:$G$20,4,FALSE)</f>
        <v>#REF!</v>
      </c>
      <c r="K481" s="15" t="e">
        <f>VLOOKUP('EVALUACIÓN 22'!#REF!,$A$5:$G$20,5,FALSE)</f>
        <v>#REF!</v>
      </c>
      <c r="L481" s="15" t="e">
        <f>VLOOKUP('EVALUACIÓN 22'!#REF!,$A$5:$G$20,6,FALSE)</f>
        <v>#REF!</v>
      </c>
      <c r="M481" s="15" t="e">
        <f>VLOOKUP('EVALUACIÓN 22'!#REF!,$A$5:$G$20,7,FALSE)</f>
        <v>#REF!</v>
      </c>
    </row>
    <row r="482" spans="8:13" x14ac:dyDescent="0.25">
      <c r="H482" s="15" t="e">
        <f>VLOOKUP('EVALUACIÓN 22'!#REF!,$A$5:$G$20,2,FALSE)</f>
        <v>#REF!</v>
      </c>
      <c r="I482" s="15" t="e">
        <f>VLOOKUP('EVALUACIÓN 22'!#REF!,$A$5:$G$20,3,FALSE)</f>
        <v>#REF!</v>
      </c>
      <c r="J482" s="15" t="e">
        <f>VLOOKUP('EVALUACIÓN 22'!#REF!,$A$5:$G$20,4,FALSE)</f>
        <v>#REF!</v>
      </c>
      <c r="K482" s="15" t="e">
        <f>VLOOKUP('EVALUACIÓN 22'!#REF!,$A$5:$G$20,5,FALSE)</f>
        <v>#REF!</v>
      </c>
      <c r="L482" s="15" t="e">
        <f>VLOOKUP('EVALUACIÓN 22'!#REF!,$A$5:$G$20,6,FALSE)</f>
        <v>#REF!</v>
      </c>
      <c r="M482" s="15" t="e">
        <f>VLOOKUP('EVALUACIÓN 22'!#REF!,$A$5:$G$20,7,FALSE)</f>
        <v>#REF!</v>
      </c>
    </row>
    <row r="483" spans="8:13" x14ac:dyDescent="0.25">
      <c r="H483" s="15" t="e">
        <f>VLOOKUP('EVALUACIÓN 22'!#REF!,$A$5:$G$20,2,FALSE)</f>
        <v>#REF!</v>
      </c>
      <c r="I483" s="15" t="e">
        <f>VLOOKUP('EVALUACIÓN 22'!#REF!,$A$5:$G$20,3,FALSE)</f>
        <v>#REF!</v>
      </c>
      <c r="J483" s="15" t="e">
        <f>VLOOKUP('EVALUACIÓN 22'!#REF!,$A$5:$G$20,4,FALSE)</f>
        <v>#REF!</v>
      </c>
      <c r="K483" s="15" t="e">
        <f>VLOOKUP('EVALUACIÓN 22'!#REF!,$A$5:$G$20,5,FALSE)</f>
        <v>#REF!</v>
      </c>
      <c r="L483" s="15" t="e">
        <f>VLOOKUP('EVALUACIÓN 22'!#REF!,$A$5:$G$20,6,FALSE)</f>
        <v>#REF!</v>
      </c>
      <c r="M483" s="15" t="e">
        <f>VLOOKUP('EVALUACIÓN 22'!#REF!,$A$5:$G$20,7,FALSE)</f>
        <v>#REF!</v>
      </c>
    </row>
    <row r="484" spans="8:13" x14ac:dyDescent="0.25">
      <c r="H484" s="15" t="e">
        <f>VLOOKUP('EVALUACIÓN 22'!#REF!,$A$5:$G$20,2,FALSE)</f>
        <v>#REF!</v>
      </c>
      <c r="I484" s="15" t="e">
        <f>VLOOKUP('EVALUACIÓN 22'!#REF!,$A$5:$G$20,3,FALSE)</f>
        <v>#REF!</v>
      </c>
      <c r="J484" s="15" t="e">
        <f>VLOOKUP('EVALUACIÓN 22'!#REF!,$A$5:$G$20,4,FALSE)</f>
        <v>#REF!</v>
      </c>
      <c r="K484" s="15" t="e">
        <f>VLOOKUP('EVALUACIÓN 22'!#REF!,$A$5:$G$20,5,FALSE)</f>
        <v>#REF!</v>
      </c>
      <c r="L484" s="15" t="e">
        <f>VLOOKUP('EVALUACIÓN 22'!#REF!,$A$5:$G$20,6,FALSE)</f>
        <v>#REF!</v>
      </c>
      <c r="M484" s="15" t="e">
        <f>VLOOKUP('EVALUACIÓN 22'!#REF!,$A$5:$G$20,7,FALSE)</f>
        <v>#REF!</v>
      </c>
    </row>
    <row r="485" spans="8:13" x14ac:dyDescent="0.25">
      <c r="H485" s="15" t="e">
        <f>VLOOKUP('EVALUACIÓN 22'!#REF!,$A$5:$G$20,2,FALSE)</f>
        <v>#REF!</v>
      </c>
      <c r="I485" s="15" t="e">
        <f>VLOOKUP('EVALUACIÓN 22'!#REF!,$A$5:$G$20,3,FALSE)</f>
        <v>#REF!</v>
      </c>
      <c r="J485" s="15" t="e">
        <f>VLOOKUP('EVALUACIÓN 22'!#REF!,$A$5:$G$20,4,FALSE)</f>
        <v>#REF!</v>
      </c>
      <c r="K485" s="15" t="e">
        <f>VLOOKUP('EVALUACIÓN 22'!#REF!,$A$5:$G$20,5,FALSE)</f>
        <v>#REF!</v>
      </c>
      <c r="L485" s="15" t="e">
        <f>VLOOKUP('EVALUACIÓN 22'!#REF!,$A$5:$G$20,6,FALSE)</f>
        <v>#REF!</v>
      </c>
      <c r="M485" s="15" t="e">
        <f>VLOOKUP('EVALUACIÓN 22'!#REF!,$A$5:$G$20,7,FALSE)</f>
        <v>#REF!</v>
      </c>
    </row>
    <row r="486" spans="8:13" x14ac:dyDescent="0.25">
      <c r="H486" s="15" t="e">
        <f>VLOOKUP('EVALUACIÓN 22'!#REF!,$A$5:$G$20,2,FALSE)</f>
        <v>#REF!</v>
      </c>
      <c r="I486" s="15" t="e">
        <f>VLOOKUP('EVALUACIÓN 22'!#REF!,$A$5:$G$20,3,FALSE)</f>
        <v>#REF!</v>
      </c>
      <c r="J486" s="15" t="e">
        <f>VLOOKUP('EVALUACIÓN 22'!#REF!,$A$5:$G$20,4,FALSE)</f>
        <v>#REF!</v>
      </c>
      <c r="K486" s="15" t="e">
        <f>VLOOKUP('EVALUACIÓN 22'!#REF!,$A$5:$G$20,5,FALSE)</f>
        <v>#REF!</v>
      </c>
      <c r="L486" s="15" t="e">
        <f>VLOOKUP('EVALUACIÓN 22'!#REF!,$A$5:$G$20,6,FALSE)</f>
        <v>#REF!</v>
      </c>
      <c r="M486" s="15" t="e">
        <f>VLOOKUP('EVALUACIÓN 22'!#REF!,$A$5:$G$20,7,FALSE)</f>
        <v>#REF!</v>
      </c>
    </row>
    <row r="487" spans="8:13" x14ac:dyDescent="0.25">
      <c r="H487" s="15" t="e">
        <f>VLOOKUP('EVALUACIÓN 22'!#REF!,$A$5:$G$20,2,FALSE)</f>
        <v>#REF!</v>
      </c>
      <c r="I487" s="15" t="e">
        <f>VLOOKUP('EVALUACIÓN 22'!#REF!,$A$5:$G$20,3,FALSE)</f>
        <v>#REF!</v>
      </c>
      <c r="J487" s="15" t="e">
        <f>VLOOKUP('EVALUACIÓN 22'!#REF!,$A$5:$G$20,4,FALSE)</f>
        <v>#REF!</v>
      </c>
      <c r="K487" s="15" t="e">
        <f>VLOOKUP('EVALUACIÓN 22'!#REF!,$A$5:$G$20,5,FALSE)</f>
        <v>#REF!</v>
      </c>
      <c r="L487" s="15" t="e">
        <f>VLOOKUP('EVALUACIÓN 22'!#REF!,$A$5:$G$20,6,FALSE)</f>
        <v>#REF!</v>
      </c>
      <c r="M487" s="15" t="e">
        <f>VLOOKUP('EVALUACIÓN 22'!#REF!,$A$5:$G$20,7,FALSE)</f>
        <v>#REF!</v>
      </c>
    </row>
    <row r="488" spans="8:13" x14ac:dyDescent="0.25">
      <c r="H488" s="15" t="e">
        <f>VLOOKUP('EVALUACIÓN 22'!#REF!,$A$5:$G$20,2,FALSE)</f>
        <v>#REF!</v>
      </c>
      <c r="I488" s="15" t="e">
        <f>VLOOKUP('EVALUACIÓN 22'!#REF!,$A$5:$G$20,3,FALSE)</f>
        <v>#REF!</v>
      </c>
      <c r="J488" s="15" t="e">
        <f>VLOOKUP('EVALUACIÓN 22'!#REF!,$A$5:$G$20,4,FALSE)</f>
        <v>#REF!</v>
      </c>
      <c r="K488" s="15" t="e">
        <f>VLOOKUP('EVALUACIÓN 22'!#REF!,$A$5:$G$20,5,FALSE)</f>
        <v>#REF!</v>
      </c>
      <c r="L488" s="15" t="e">
        <f>VLOOKUP('EVALUACIÓN 22'!#REF!,$A$5:$G$20,6,FALSE)</f>
        <v>#REF!</v>
      </c>
      <c r="M488" s="15" t="e">
        <f>VLOOKUP('EVALUACIÓN 22'!#REF!,$A$5:$G$20,7,FALSE)</f>
        <v>#REF!</v>
      </c>
    </row>
    <row r="489" spans="8:13" x14ac:dyDescent="0.25">
      <c r="H489" s="15" t="e">
        <f>VLOOKUP('EVALUACIÓN 22'!#REF!,$A$5:$G$20,2,FALSE)</f>
        <v>#REF!</v>
      </c>
      <c r="I489" s="15" t="e">
        <f>VLOOKUP('EVALUACIÓN 22'!#REF!,$A$5:$G$20,3,FALSE)</f>
        <v>#REF!</v>
      </c>
      <c r="J489" s="15" t="e">
        <f>VLOOKUP('EVALUACIÓN 22'!#REF!,$A$5:$G$20,4,FALSE)</f>
        <v>#REF!</v>
      </c>
      <c r="K489" s="15" t="e">
        <f>VLOOKUP('EVALUACIÓN 22'!#REF!,$A$5:$G$20,5,FALSE)</f>
        <v>#REF!</v>
      </c>
      <c r="L489" s="15" t="e">
        <f>VLOOKUP('EVALUACIÓN 22'!#REF!,$A$5:$G$20,6,FALSE)</f>
        <v>#REF!</v>
      </c>
      <c r="M489" s="15" t="e">
        <f>VLOOKUP('EVALUACIÓN 22'!#REF!,$A$5:$G$20,7,FALSE)</f>
        <v>#REF!</v>
      </c>
    </row>
    <row r="490" spans="8:13" x14ac:dyDescent="0.25">
      <c r="H490" s="15" t="e">
        <f>VLOOKUP('EVALUACIÓN 22'!#REF!,$A$5:$G$20,2,FALSE)</f>
        <v>#REF!</v>
      </c>
      <c r="I490" s="15" t="e">
        <f>VLOOKUP('EVALUACIÓN 22'!#REF!,$A$5:$G$20,3,FALSE)</f>
        <v>#REF!</v>
      </c>
      <c r="J490" s="15" t="e">
        <f>VLOOKUP('EVALUACIÓN 22'!#REF!,$A$5:$G$20,4,FALSE)</f>
        <v>#REF!</v>
      </c>
      <c r="K490" s="15" t="e">
        <f>VLOOKUP('EVALUACIÓN 22'!#REF!,$A$5:$G$20,5,FALSE)</f>
        <v>#REF!</v>
      </c>
      <c r="L490" s="15" t="e">
        <f>VLOOKUP('EVALUACIÓN 22'!#REF!,$A$5:$G$20,6,FALSE)</f>
        <v>#REF!</v>
      </c>
      <c r="M490" s="15" t="e">
        <f>VLOOKUP('EVALUACIÓN 22'!#REF!,$A$5:$G$20,7,FALSE)</f>
        <v>#REF!</v>
      </c>
    </row>
    <row r="491" spans="8:13" x14ac:dyDescent="0.25">
      <c r="H491" s="15" t="e">
        <f>VLOOKUP('EVALUACIÓN 22'!#REF!,$A$5:$G$20,2,FALSE)</f>
        <v>#REF!</v>
      </c>
      <c r="I491" s="15" t="e">
        <f>VLOOKUP('EVALUACIÓN 22'!#REF!,$A$5:$G$20,3,FALSE)</f>
        <v>#REF!</v>
      </c>
      <c r="J491" s="15" t="e">
        <f>VLOOKUP('EVALUACIÓN 22'!#REF!,$A$5:$G$20,4,FALSE)</f>
        <v>#REF!</v>
      </c>
      <c r="K491" s="15" t="e">
        <f>VLOOKUP('EVALUACIÓN 22'!#REF!,$A$5:$G$20,5,FALSE)</f>
        <v>#REF!</v>
      </c>
      <c r="L491" s="15" t="e">
        <f>VLOOKUP('EVALUACIÓN 22'!#REF!,$A$5:$G$20,6,FALSE)</f>
        <v>#REF!</v>
      </c>
      <c r="M491" s="15" t="e">
        <f>VLOOKUP('EVALUACIÓN 22'!#REF!,$A$5:$G$20,7,FALSE)</f>
        <v>#REF!</v>
      </c>
    </row>
    <row r="492" spans="8:13" x14ac:dyDescent="0.25">
      <c r="H492" s="15" t="e">
        <f>VLOOKUP('EVALUACIÓN 22'!#REF!,$A$5:$G$20,2,FALSE)</f>
        <v>#REF!</v>
      </c>
      <c r="I492" s="15" t="e">
        <f>VLOOKUP('EVALUACIÓN 22'!#REF!,$A$5:$G$20,3,FALSE)</f>
        <v>#REF!</v>
      </c>
      <c r="J492" s="15" t="e">
        <f>VLOOKUP('EVALUACIÓN 22'!#REF!,$A$5:$G$20,4,FALSE)</f>
        <v>#REF!</v>
      </c>
      <c r="K492" s="15" t="e">
        <f>VLOOKUP('EVALUACIÓN 22'!#REF!,$A$5:$G$20,5,FALSE)</f>
        <v>#REF!</v>
      </c>
      <c r="L492" s="15" t="e">
        <f>VLOOKUP('EVALUACIÓN 22'!#REF!,$A$5:$G$20,6,FALSE)</f>
        <v>#REF!</v>
      </c>
      <c r="M492" s="15" t="e">
        <f>VLOOKUP('EVALUACIÓN 22'!#REF!,$A$5:$G$20,7,FALSE)</f>
        <v>#REF!</v>
      </c>
    </row>
    <row r="493" spans="8:13" x14ac:dyDescent="0.25">
      <c r="H493" s="15" t="e">
        <f>VLOOKUP('EVALUACIÓN 22'!#REF!,$A$5:$G$20,2,FALSE)</f>
        <v>#REF!</v>
      </c>
      <c r="I493" s="15" t="e">
        <f>VLOOKUP('EVALUACIÓN 22'!#REF!,$A$5:$G$20,3,FALSE)</f>
        <v>#REF!</v>
      </c>
      <c r="J493" s="15" t="e">
        <f>VLOOKUP('EVALUACIÓN 22'!#REF!,$A$5:$G$20,4,FALSE)</f>
        <v>#REF!</v>
      </c>
      <c r="K493" s="15" t="e">
        <f>VLOOKUP('EVALUACIÓN 22'!#REF!,$A$5:$G$20,5,FALSE)</f>
        <v>#REF!</v>
      </c>
      <c r="L493" s="15" t="e">
        <f>VLOOKUP('EVALUACIÓN 22'!#REF!,$A$5:$G$20,6,FALSE)</f>
        <v>#REF!</v>
      </c>
      <c r="M493" s="15" t="e">
        <f>VLOOKUP('EVALUACIÓN 22'!#REF!,$A$5:$G$20,7,FALSE)</f>
        <v>#REF!</v>
      </c>
    </row>
    <row r="494" spans="8:13" x14ac:dyDescent="0.25">
      <c r="H494" s="15" t="e">
        <f>VLOOKUP('EVALUACIÓN 22'!#REF!,$A$5:$G$20,2,FALSE)</f>
        <v>#REF!</v>
      </c>
      <c r="I494" s="15" t="e">
        <f>VLOOKUP('EVALUACIÓN 22'!#REF!,$A$5:$G$20,3,FALSE)</f>
        <v>#REF!</v>
      </c>
      <c r="J494" s="15" t="e">
        <f>VLOOKUP('EVALUACIÓN 22'!#REF!,$A$5:$G$20,4,FALSE)</f>
        <v>#REF!</v>
      </c>
      <c r="K494" s="15" t="e">
        <f>VLOOKUP('EVALUACIÓN 22'!#REF!,$A$5:$G$20,5,FALSE)</f>
        <v>#REF!</v>
      </c>
      <c r="L494" s="15" t="e">
        <f>VLOOKUP('EVALUACIÓN 22'!#REF!,$A$5:$G$20,6,FALSE)</f>
        <v>#REF!</v>
      </c>
      <c r="M494" s="15" t="e">
        <f>VLOOKUP('EVALUACIÓN 22'!#REF!,$A$5:$G$20,7,FALSE)</f>
        <v>#REF!</v>
      </c>
    </row>
    <row r="495" spans="8:13" x14ac:dyDescent="0.25">
      <c r="H495" s="15" t="e">
        <f>VLOOKUP('EVALUACIÓN 22'!#REF!,$A$5:$G$20,2,FALSE)</f>
        <v>#REF!</v>
      </c>
      <c r="I495" s="15" t="e">
        <f>VLOOKUP('EVALUACIÓN 22'!#REF!,$A$5:$G$20,3,FALSE)</f>
        <v>#REF!</v>
      </c>
      <c r="J495" s="15" t="e">
        <f>VLOOKUP('EVALUACIÓN 22'!#REF!,$A$5:$G$20,4,FALSE)</f>
        <v>#REF!</v>
      </c>
      <c r="K495" s="15" t="e">
        <f>VLOOKUP('EVALUACIÓN 22'!#REF!,$A$5:$G$20,5,FALSE)</f>
        <v>#REF!</v>
      </c>
      <c r="L495" s="15" t="e">
        <f>VLOOKUP('EVALUACIÓN 22'!#REF!,$A$5:$G$20,6,FALSE)</f>
        <v>#REF!</v>
      </c>
      <c r="M495" s="15" t="e">
        <f>VLOOKUP('EVALUACIÓN 22'!#REF!,$A$5:$G$20,7,FALSE)</f>
        <v>#REF!</v>
      </c>
    </row>
    <row r="496" spans="8:13" x14ac:dyDescent="0.25">
      <c r="H496" s="15" t="e">
        <f>VLOOKUP('EVALUACIÓN 22'!#REF!,$A$5:$G$20,2,FALSE)</f>
        <v>#REF!</v>
      </c>
      <c r="I496" s="15" t="e">
        <f>VLOOKUP('EVALUACIÓN 22'!#REF!,$A$5:$G$20,3,FALSE)</f>
        <v>#REF!</v>
      </c>
      <c r="J496" s="15" t="e">
        <f>VLOOKUP('EVALUACIÓN 22'!#REF!,$A$5:$G$20,4,FALSE)</f>
        <v>#REF!</v>
      </c>
      <c r="K496" s="15" t="e">
        <f>VLOOKUP('EVALUACIÓN 22'!#REF!,$A$5:$G$20,5,FALSE)</f>
        <v>#REF!</v>
      </c>
      <c r="L496" s="15" t="e">
        <f>VLOOKUP('EVALUACIÓN 22'!#REF!,$A$5:$G$20,6,FALSE)</f>
        <v>#REF!</v>
      </c>
      <c r="M496" s="15" t="e">
        <f>VLOOKUP('EVALUACIÓN 22'!#REF!,$A$5:$G$20,7,FALSE)</f>
        <v>#REF!</v>
      </c>
    </row>
    <row r="497" spans="8:13" x14ac:dyDescent="0.25">
      <c r="H497" s="15" t="e">
        <f>VLOOKUP('EVALUACIÓN 22'!#REF!,$A$5:$G$20,2,FALSE)</f>
        <v>#REF!</v>
      </c>
      <c r="I497" s="15" t="e">
        <f>VLOOKUP('EVALUACIÓN 22'!#REF!,$A$5:$G$20,3,FALSE)</f>
        <v>#REF!</v>
      </c>
      <c r="J497" s="15" t="e">
        <f>VLOOKUP('EVALUACIÓN 22'!#REF!,$A$5:$G$20,4,FALSE)</f>
        <v>#REF!</v>
      </c>
      <c r="K497" s="15" t="e">
        <f>VLOOKUP('EVALUACIÓN 22'!#REF!,$A$5:$G$20,5,FALSE)</f>
        <v>#REF!</v>
      </c>
      <c r="L497" s="15" t="e">
        <f>VLOOKUP('EVALUACIÓN 22'!#REF!,$A$5:$G$20,6,FALSE)</f>
        <v>#REF!</v>
      </c>
      <c r="M497" s="15" t="e">
        <f>VLOOKUP('EVALUACIÓN 22'!#REF!,$A$5:$G$20,7,FALSE)</f>
        <v>#REF!</v>
      </c>
    </row>
    <row r="498" spans="8:13" x14ac:dyDescent="0.25">
      <c r="H498" s="15" t="e">
        <f>VLOOKUP('EVALUACIÓN 22'!#REF!,$A$5:$G$20,2,FALSE)</f>
        <v>#REF!</v>
      </c>
      <c r="I498" s="15" t="e">
        <f>VLOOKUP('EVALUACIÓN 22'!#REF!,$A$5:$G$20,3,FALSE)</f>
        <v>#REF!</v>
      </c>
      <c r="J498" s="15" t="e">
        <f>VLOOKUP('EVALUACIÓN 22'!#REF!,$A$5:$G$20,4,FALSE)</f>
        <v>#REF!</v>
      </c>
      <c r="K498" s="15" t="e">
        <f>VLOOKUP('EVALUACIÓN 22'!#REF!,$A$5:$G$20,5,FALSE)</f>
        <v>#REF!</v>
      </c>
      <c r="L498" s="15" t="e">
        <f>VLOOKUP('EVALUACIÓN 22'!#REF!,$A$5:$G$20,6,FALSE)</f>
        <v>#REF!</v>
      </c>
      <c r="M498" s="15" t="e">
        <f>VLOOKUP('EVALUACIÓN 22'!#REF!,$A$5:$G$20,7,FALSE)</f>
        <v>#REF!</v>
      </c>
    </row>
    <row r="499" spans="8:13" x14ac:dyDescent="0.25">
      <c r="H499" s="15" t="e">
        <f>VLOOKUP('EVALUACIÓN 22'!#REF!,$A$5:$G$20,2,FALSE)</f>
        <v>#REF!</v>
      </c>
      <c r="I499" s="15" t="e">
        <f>VLOOKUP('EVALUACIÓN 22'!#REF!,$A$5:$G$20,3,FALSE)</f>
        <v>#REF!</v>
      </c>
      <c r="J499" s="15" t="e">
        <f>VLOOKUP('EVALUACIÓN 22'!#REF!,$A$5:$G$20,4,FALSE)</f>
        <v>#REF!</v>
      </c>
      <c r="K499" s="15" t="e">
        <f>VLOOKUP('EVALUACIÓN 22'!#REF!,$A$5:$G$20,5,FALSE)</f>
        <v>#REF!</v>
      </c>
      <c r="L499" s="15" t="e">
        <f>VLOOKUP('EVALUACIÓN 22'!#REF!,$A$5:$G$20,6,FALSE)</f>
        <v>#REF!</v>
      </c>
      <c r="M499" s="15" t="e">
        <f>VLOOKUP('EVALUACIÓN 22'!#REF!,$A$5:$G$20,7,FALSE)</f>
        <v>#REF!</v>
      </c>
    </row>
    <row r="500" spans="8:13" x14ac:dyDescent="0.25">
      <c r="H500" s="15" t="e">
        <f>VLOOKUP('EVALUACIÓN 22'!#REF!,$A$5:$G$20,2,FALSE)</f>
        <v>#REF!</v>
      </c>
      <c r="I500" s="15" t="e">
        <f>VLOOKUP('EVALUACIÓN 22'!#REF!,$A$5:$G$20,3,FALSE)</f>
        <v>#REF!</v>
      </c>
      <c r="J500" s="15" t="e">
        <f>VLOOKUP('EVALUACIÓN 22'!#REF!,$A$5:$G$20,4,FALSE)</f>
        <v>#REF!</v>
      </c>
      <c r="K500" s="15" t="e">
        <f>VLOOKUP('EVALUACIÓN 22'!#REF!,$A$5:$G$20,5,FALSE)</f>
        <v>#REF!</v>
      </c>
      <c r="L500" s="15" t="e">
        <f>VLOOKUP('EVALUACIÓN 22'!#REF!,$A$5:$G$20,6,FALSE)</f>
        <v>#REF!</v>
      </c>
      <c r="M500" s="15" t="e">
        <f>VLOOKUP('EVALUACIÓN 22'!#REF!,$A$5:$G$20,7,FALSE)</f>
        <v>#REF!</v>
      </c>
    </row>
    <row r="501" spans="8:13" x14ac:dyDescent="0.25">
      <c r="H501" s="15" t="e">
        <f>VLOOKUP('EVALUACIÓN 22'!#REF!,$A$5:$G$20,2,FALSE)</f>
        <v>#REF!</v>
      </c>
      <c r="I501" s="15" t="e">
        <f>VLOOKUP('EVALUACIÓN 22'!#REF!,$A$5:$G$20,3,FALSE)</f>
        <v>#REF!</v>
      </c>
      <c r="J501" s="15" t="e">
        <f>VLOOKUP('EVALUACIÓN 22'!#REF!,$A$5:$G$20,4,FALSE)</f>
        <v>#REF!</v>
      </c>
      <c r="K501" s="15" t="e">
        <f>VLOOKUP('EVALUACIÓN 22'!#REF!,$A$5:$G$20,5,FALSE)</f>
        <v>#REF!</v>
      </c>
      <c r="L501" s="15" t="e">
        <f>VLOOKUP('EVALUACIÓN 22'!#REF!,$A$5:$G$20,6,FALSE)</f>
        <v>#REF!</v>
      </c>
      <c r="M501" s="15" t="e">
        <f>VLOOKUP('EVALUACIÓN 22'!#REF!,$A$5:$G$20,7,FALSE)</f>
        <v>#REF!</v>
      </c>
    </row>
    <row r="502" spans="8:13" x14ac:dyDescent="0.25">
      <c r="H502" s="15" t="e">
        <f>VLOOKUP('EVALUACIÓN 22'!#REF!,$A$5:$G$20,2,FALSE)</f>
        <v>#REF!</v>
      </c>
      <c r="I502" s="15" t="e">
        <f>VLOOKUP('EVALUACIÓN 22'!#REF!,$A$5:$G$20,3,FALSE)</f>
        <v>#REF!</v>
      </c>
      <c r="J502" s="15" t="e">
        <f>VLOOKUP('EVALUACIÓN 22'!#REF!,$A$5:$G$20,4,FALSE)</f>
        <v>#REF!</v>
      </c>
      <c r="K502" s="15" t="e">
        <f>VLOOKUP('EVALUACIÓN 22'!#REF!,$A$5:$G$20,5,FALSE)</f>
        <v>#REF!</v>
      </c>
      <c r="L502" s="15" t="e">
        <f>VLOOKUP('EVALUACIÓN 22'!#REF!,$A$5:$G$20,6,FALSE)</f>
        <v>#REF!</v>
      </c>
      <c r="M502" s="15" t="e">
        <f>VLOOKUP('EVALUACIÓN 22'!#REF!,$A$5:$G$20,7,FALSE)</f>
        <v>#REF!</v>
      </c>
    </row>
    <row r="503" spans="8:13" x14ac:dyDescent="0.25">
      <c r="H503" s="15" t="e">
        <f>VLOOKUP('EVALUACIÓN 22'!#REF!,$A$5:$G$20,2,FALSE)</f>
        <v>#REF!</v>
      </c>
      <c r="I503" s="15" t="e">
        <f>VLOOKUP('EVALUACIÓN 22'!#REF!,$A$5:$G$20,3,FALSE)</f>
        <v>#REF!</v>
      </c>
      <c r="J503" s="15" t="e">
        <f>VLOOKUP('EVALUACIÓN 22'!#REF!,$A$5:$G$20,4,FALSE)</f>
        <v>#REF!</v>
      </c>
      <c r="K503" s="15" t="e">
        <f>VLOOKUP('EVALUACIÓN 22'!#REF!,$A$5:$G$20,5,FALSE)</f>
        <v>#REF!</v>
      </c>
      <c r="L503" s="15" t="e">
        <f>VLOOKUP('EVALUACIÓN 22'!#REF!,$A$5:$G$20,6,FALSE)</f>
        <v>#REF!</v>
      </c>
      <c r="M503" s="15" t="e">
        <f>VLOOKUP('EVALUACIÓN 22'!#REF!,$A$5:$G$20,7,FALSE)</f>
        <v>#REF!</v>
      </c>
    </row>
    <row r="504" spans="8:13" x14ac:dyDescent="0.25">
      <c r="H504" s="15" t="e">
        <f>VLOOKUP('EVALUACIÓN 22'!#REF!,$A$5:$G$20,2,FALSE)</f>
        <v>#REF!</v>
      </c>
      <c r="I504" s="15" t="e">
        <f>VLOOKUP('EVALUACIÓN 22'!#REF!,$A$5:$G$20,3,FALSE)</f>
        <v>#REF!</v>
      </c>
      <c r="J504" s="15" t="e">
        <f>VLOOKUP('EVALUACIÓN 22'!#REF!,$A$5:$G$20,4,FALSE)</f>
        <v>#REF!</v>
      </c>
      <c r="K504" s="15" t="e">
        <f>VLOOKUP('EVALUACIÓN 22'!#REF!,$A$5:$G$20,5,FALSE)</f>
        <v>#REF!</v>
      </c>
      <c r="L504" s="15" t="e">
        <f>VLOOKUP('EVALUACIÓN 22'!#REF!,$A$5:$G$20,6,FALSE)</f>
        <v>#REF!</v>
      </c>
      <c r="M504" s="15" t="e">
        <f>VLOOKUP('EVALUACIÓN 22'!#REF!,$A$5:$G$20,7,FALSE)</f>
        <v>#REF!</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B2:C19"/>
  <sheetViews>
    <sheetView showGridLines="0" zoomScaleNormal="100" workbookViewId="0">
      <selection activeCell="C3" sqref="C3"/>
    </sheetView>
  </sheetViews>
  <sheetFormatPr baseColWidth="10" defaultRowHeight="15" x14ac:dyDescent="0.25"/>
  <cols>
    <col min="1" max="1" width="2.42578125" customWidth="1"/>
    <col min="2" max="2" width="49.85546875" customWidth="1"/>
    <col min="3" max="3" width="20.140625" customWidth="1"/>
  </cols>
  <sheetData>
    <row r="2" spans="2:3" ht="36.75" customHeight="1" x14ac:dyDescent="0.25">
      <c r="B2" s="91" t="s">
        <v>183</v>
      </c>
      <c r="C2" s="92" t="s">
        <v>184</v>
      </c>
    </row>
    <row r="3" spans="2:3" ht="40.5" x14ac:dyDescent="0.25">
      <c r="B3" s="119" t="s">
        <v>290</v>
      </c>
      <c r="C3" s="96" t="s">
        <v>236</v>
      </c>
    </row>
    <row r="14" spans="2:3" ht="14.25" customHeight="1" x14ac:dyDescent="0.25"/>
    <row r="19" spans="2:2" x14ac:dyDescent="0.25">
      <c r="B19" s="83"/>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E12"/>
  <sheetViews>
    <sheetView workbookViewId="0">
      <selection activeCell="E9" sqref="E9"/>
    </sheetView>
  </sheetViews>
  <sheetFormatPr baseColWidth="10" defaultRowHeight="15" x14ac:dyDescent="0.25"/>
  <cols>
    <col min="1" max="1" width="20.85546875" bestFit="1" customWidth="1"/>
    <col min="2" max="2" width="22.42578125" customWidth="1"/>
    <col min="3" max="3" width="8.42578125" bestFit="1" customWidth="1"/>
    <col min="4" max="4" width="6.85546875" bestFit="1" customWidth="1"/>
    <col min="5" max="6" width="12.5703125" bestFit="1" customWidth="1"/>
    <col min="7" max="7" width="20" bestFit="1" customWidth="1"/>
    <col min="8" max="8" width="4.7109375" customWidth="1"/>
    <col min="9" max="9" width="8.42578125" customWidth="1"/>
    <col min="10" max="10" width="6.85546875" customWidth="1"/>
    <col min="11" max="11" width="23.140625" bestFit="1" customWidth="1"/>
    <col min="12" max="12" width="21.85546875" bestFit="1" customWidth="1"/>
    <col min="13" max="13" width="6.85546875" customWidth="1"/>
    <col min="14" max="14" width="25" bestFit="1" customWidth="1"/>
    <col min="15" max="15" width="23.140625" bestFit="1" customWidth="1"/>
    <col min="16" max="16" width="26.140625" bestFit="1" customWidth="1"/>
    <col min="17" max="17" width="12.85546875" bestFit="1" customWidth="1"/>
    <col min="18" max="18" width="4.7109375" customWidth="1"/>
    <col min="19" max="19" width="8.42578125" customWidth="1"/>
    <col min="20" max="20" width="15.85546875" bestFit="1" customWidth="1"/>
    <col min="21" max="21" width="21.5703125" bestFit="1" customWidth="1"/>
    <col min="22" max="22" width="4.7109375" customWidth="1"/>
    <col min="23" max="23" width="8.42578125" customWidth="1"/>
    <col min="24" max="24" width="6.85546875" customWidth="1"/>
    <col min="25" max="25" width="24.7109375" bestFit="1" customWidth="1"/>
    <col min="26" max="26" width="12.5703125" bestFit="1" customWidth="1"/>
  </cols>
  <sheetData>
    <row r="3" spans="1:5" x14ac:dyDescent="0.25">
      <c r="A3" s="142" t="s">
        <v>315</v>
      </c>
      <c r="B3" s="142" t="s">
        <v>314</v>
      </c>
    </row>
    <row r="4" spans="1:5" x14ac:dyDescent="0.25">
      <c r="A4" s="142" t="s">
        <v>312</v>
      </c>
      <c r="B4" t="s">
        <v>45</v>
      </c>
      <c r="C4" t="s">
        <v>66</v>
      </c>
      <c r="D4" t="s">
        <v>67</v>
      </c>
      <c r="E4" t="s">
        <v>313</v>
      </c>
    </row>
    <row r="5" spans="1:5" x14ac:dyDescent="0.25">
      <c r="A5" s="52" t="s">
        <v>300</v>
      </c>
      <c r="C5">
        <v>1</v>
      </c>
      <c r="E5">
        <v>1</v>
      </c>
    </row>
    <row r="6" spans="1:5" x14ac:dyDescent="0.25">
      <c r="A6" s="52" t="s">
        <v>302</v>
      </c>
      <c r="B6">
        <v>2</v>
      </c>
      <c r="C6">
        <v>2</v>
      </c>
      <c r="E6">
        <v>4</v>
      </c>
    </row>
    <row r="7" spans="1:5" x14ac:dyDescent="0.25">
      <c r="A7" s="52" t="s">
        <v>311</v>
      </c>
      <c r="B7">
        <v>4</v>
      </c>
      <c r="C7">
        <v>6</v>
      </c>
      <c r="D7">
        <v>1</v>
      </c>
      <c r="E7">
        <v>11</v>
      </c>
    </row>
    <row r="8" spans="1:5" x14ac:dyDescent="0.25">
      <c r="A8" s="52" t="s">
        <v>241</v>
      </c>
      <c r="B8">
        <v>1</v>
      </c>
      <c r="D8">
        <v>1</v>
      </c>
      <c r="E8">
        <v>2</v>
      </c>
    </row>
    <row r="9" spans="1:5" x14ac:dyDescent="0.25">
      <c r="A9" s="52" t="s">
        <v>301</v>
      </c>
      <c r="C9">
        <v>1</v>
      </c>
      <c r="E9">
        <v>1</v>
      </c>
    </row>
    <row r="10" spans="1:5" x14ac:dyDescent="0.25">
      <c r="A10" s="52" t="s">
        <v>393</v>
      </c>
      <c r="B10">
        <v>1</v>
      </c>
      <c r="C10">
        <v>2</v>
      </c>
      <c r="E10">
        <v>3</v>
      </c>
    </row>
    <row r="11" spans="1:5" x14ac:dyDescent="0.25">
      <c r="A11" s="52" t="s">
        <v>317</v>
      </c>
      <c r="B11">
        <v>3</v>
      </c>
      <c r="C11">
        <v>1</v>
      </c>
      <c r="D11">
        <v>1</v>
      </c>
      <c r="E11">
        <v>5</v>
      </c>
    </row>
    <row r="12" spans="1:5" x14ac:dyDescent="0.25">
      <c r="A12" s="52" t="s">
        <v>313</v>
      </c>
      <c r="B12">
        <v>11</v>
      </c>
      <c r="C12">
        <v>13</v>
      </c>
      <c r="D12">
        <v>3</v>
      </c>
      <c r="E12">
        <v>27</v>
      </c>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B8"/>
  <sheetViews>
    <sheetView zoomScale="80" zoomScaleNormal="80" workbookViewId="0">
      <selection activeCell="C8" sqref="C8"/>
    </sheetView>
  </sheetViews>
  <sheetFormatPr baseColWidth="10" defaultRowHeight="15" x14ac:dyDescent="0.25"/>
  <cols>
    <col min="1" max="1" width="18.42578125" customWidth="1"/>
    <col min="2" max="2" width="12.7109375" customWidth="1"/>
    <col min="3" max="12" width="26" bestFit="1" customWidth="1"/>
    <col min="13" max="13" width="29.5703125" customWidth="1"/>
    <col min="14" max="14" width="31.28515625" bestFit="1" customWidth="1"/>
    <col min="15" max="15" width="31.28515625" customWidth="1"/>
    <col min="16" max="16" width="29.5703125" bestFit="1" customWidth="1"/>
  </cols>
  <sheetData>
    <row r="3" spans="1:2" x14ac:dyDescent="0.25">
      <c r="A3" s="142" t="s">
        <v>312</v>
      </c>
      <c r="B3" t="s">
        <v>457</v>
      </c>
    </row>
    <row r="4" spans="1:2" x14ac:dyDescent="0.25">
      <c r="A4" s="52" t="s">
        <v>45</v>
      </c>
      <c r="B4">
        <v>15</v>
      </c>
    </row>
    <row r="5" spans="1:2" x14ac:dyDescent="0.25">
      <c r="A5" s="52" t="s">
        <v>40</v>
      </c>
      <c r="B5">
        <v>1</v>
      </c>
    </row>
    <row r="6" spans="1:2" x14ac:dyDescent="0.25">
      <c r="A6" s="52" t="s">
        <v>66</v>
      </c>
      <c r="B6">
        <v>7</v>
      </c>
    </row>
    <row r="7" spans="1:2" x14ac:dyDescent="0.25">
      <c r="A7" s="52" t="s">
        <v>67</v>
      </c>
      <c r="B7">
        <v>2</v>
      </c>
    </row>
    <row r="8" spans="1:2" x14ac:dyDescent="0.25">
      <c r="A8" s="52" t="s">
        <v>313</v>
      </c>
      <c r="B8">
        <v>25</v>
      </c>
    </row>
  </sheetData>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F5"/>
  <sheetViews>
    <sheetView workbookViewId="0">
      <selection activeCell="A5" sqref="A5:F5"/>
    </sheetView>
  </sheetViews>
  <sheetFormatPr baseColWidth="10" defaultRowHeight="15" x14ac:dyDescent="0.25"/>
  <cols>
    <col min="1" max="1" width="77.28515625" bestFit="1" customWidth="1"/>
    <col min="2" max="2" width="22.42578125" bestFit="1" customWidth="1"/>
    <col min="3" max="3" width="6.85546875" bestFit="1" customWidth="1"/>
    <col min="4" max="4" width="10.28515625" bestFit="1" customWidth="1"/>
    <col min="5" max="5" width="11" bestFit="1" customWidth="1"/>
    <col min="6" max="6" width="12.5703125" bestFit="1" customWidth="1"/>
    <col min="7" max="7" width="11" bestFit="1" customWidth="1"/>
    <col min="8" max="8" width="11.7109375" bestFit="1" customWidth="1"/>
    <col min="9" max="9" width="12.140625" bestFit="1" customWidth="1"/>
    <col min="10" max="10" width="10.28515625" bestFit="1" customWidth="1"/>
    <col min="11" max="11" width="11" bestFit="1" customWidth="1"/>
    <col min="12" max="12" width="15.140625" bestFit="1" customWidth="1"/>
    <col min="13" max="13" width="12.85546875" bestFit="1" customWidth="1"/>
    <col min="14" max="14" width="15.85546875" bestFit="1" customWidth="1"/>
    <col min="15" max="15" width="12.5703125" bestFit="1" customWidth="1"/>
  </cols>
  <sheetData>
    <row r="3" spans="1:6" x14ac:dyDescent="0.25">
      <c r="B3" s="142" t="s">
        <v>314</v>
      </c>
    </row>
    <row r="4" spans="1:6" x14ac:dyDescent="0.25">
      <c r="B4" t="s">
        <v>55</v>
      </c>
      <c r="C4" t="s">
        <v>54</v>
      </c>
      <c r="D4" t="s">
        <v>43</v>
      </c>
      <c r="E4" t="s">
        <v>393</v>
      </c>
      <c r="F4" t="s">
        <v>313</v>
      </c>
    </row>
    <row r="5" spans="1:6" x14ac:dyDescent="0.25">
      <c r="A5" t="s">
        <v>468</v>
      </c>
      <c r="B5">
        <v>4</v>
      </c>
      <c r="C5">
        <v>16</v>
      </c>
      <c r="D5">
        <v>5</v>
      </c>
      <c r="E5">
        <v>12</v>
      </c>
      <c r="F5">
        <v>37</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74A2729ADB4D41817B498CDA66B939" ma:contentTypeVersion="14" ma:contentTypeDescription="Create a new document." ma:contentTypeScope="" ma:versionID="ea2cef3d1f53a2ebedbe05f4484438e5">
  <xsd:schema xmlns:xsd="http://www.w3.org/2001/XMLSchema" xmlns:xs="http://www.w3.org/2001/XMLSchema" xmlns:p="http://schemas.microsoft.com/office/2006/metadata/properties" xmlns:ns3="1f127128-5043-4294-9349-50e1091a444e" xmlns:ns4="2ca06632-3693-45b8-b1dd-7d5cacf12720" targetNamespace="http://schemas.microsoft.com/office/2006/metadata/properties" ma:root="true" ma:fieldsID="7b477ca5805803e04a99f6abbfb18126" ns3:_="" ns4:_="">
    <xsd:import namespace="1f127128-5043-4294-9349-50e1091a444e"/>
    <xsd:import namespace="2ca06632-3693-45b8-b1dd-7d5cacf1272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LengthInSecond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27128-5043-4294-9349-50e1091a444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ca06632-3693-45b8-b1dd-7d5cacf1272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5D3131-43F5-4CC7-9F26-4A47D2C775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127128-5043-4294-9349-50e1091a444e"/>
    <ds:schemaRef ds:uri="2ca06632-3693-45b8-b1dd-7d5cacf12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E6B092-C6F0-4B41-A823-92D7A9974ED1}">
  <ds:schemaRefs>
    <ds:schemaRef ds:uri="1f127128-5043-4294-9349-50e1091a444e"/>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2ca06632-3693-45b8-b1dd-7d5cacf12720"/>
    <ds:schemaRef ds:uri="http://www.w3.org/XML/1998/namespace"/>
  </ds:schemaRefs>
</ds:datastoreItem>
</file>

<file path=customXml/itemProps3.xml><?xml version="1.0" encoding="utf-8"?>
<ds:datastoreItem xmlns:ds="http://schemas.openxmlformats.org/officeDocument/2006/customXml" ds:itemID="{4D93C0AE-F0E0-4ACA-A985-F6F6D0E9D9E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vt:i4>
      </vt:variant>
    </vt:vector>
  </HeadingPairs>
  <TitlesOfParts>
    <vt:vector size="23" baseType="lpstr">
      <vt:lpstr>Definición Tolerabilidad</vt:lpstr>
      <vt:lpstr>MAPA DE RIESGOS</vt:lpstr>
      <vt:lpstr>MATRIZ</vt:lpstr>
      <vt:lpstr>PARÁMETROS</vt:lpstr>
      <vt:lpstr>DATOS 1</vt:lpstr>
      <vt:lpstr> NOMBRAR LOS RIEG PROCESOS</vt:lpstr>
      <vt:lpstr>Hoja1</vt:lpstr>
      <vt:lpstr>Hoja3</vt:lpstr>
      <vt:lpstr>Tabla dinamica </vt:lpstr>
      <vt:lpstr>EVALUACIÓN 22</vt:lpstr>
      <vt:lpstr>Hoja4</vt:lpstr>
      <vt:lpstr>Hoja2</vt:lpstr>
      <vt:lpstr>EVALUACIÓN 19-21</vt:lpstr>
      <vt:lpstr>GRÁFICAS</vt:lpstr>
      <vt:lpstr>Guía</vt:lpstr>
      <vt:lpstr>Mapa de procesos</vt:lpstr>
      <vt:lpstr>Desc.Riesgos</vt:lpstr>
      <vt:lpstr>TABLAS DE CALIFICACIÓN</vt:lpstr>
      <vt:lpstr>RIESGOS SALA Y CONSEJO </vt:lpstr>
      <vt:lpstr>Consolidado 2021</vt:lpstr>
      <vt:lpstr>Formato de registro de eventos</vt:lpstr>
      <vt:lpstr>GRÁFICAS!Área_de_impresión</vt:lpstr>
      <vt:lpstr>'TABLAS DE CALIFICACIÓN'!Área_de_impresión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prototipo1</dc:creator>
  <cp:lastModifiedBy>Natalia Andrea Muñoz Gil</cp:lastModifiedBy>
  <cp:lastPrinted>2022-09-23T15:28:21Z</cp:lastPrinted>
  <dcterms:created xsi:type="dcterms:W3CDTF">2012-11-01T13:55:27Z</dcterms:created>
  <dcterms:modified xsi:type="dcterms:W3CDTF">2023-02-23T19:41:29Z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Matriz de Riesgos CES - Riesgos estratégicos con responsables.xlsx</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SIP_Label_38f1469a-2c2a-4aee-b92b-090d4c5468ff_Enabled">
    <vt:lpwstr>true</vt:lpwstr>
  </property>
  <property fmtid="{D5CDD505-2E9C-101B-9397-08002B2CF9AE}" pid="6" name="MSIP_Label_38f1469a-2c2a-4aee-b92b-090d4c5468ff_SetDate">
    <vt:lpwstr>2022-12-12T21:34:15Z</vt:lpwstr>
  </property>
  <property fmtid="{D5CDD505-2E9C-101B-9397-08002B2CF9AE}" pid="7" name="MSIP_Label_38f1469a-2c2a-4aee-b92b-090d4c5468ff_Method">
    <vt:lpwstr>Standard</vt:lpwstr>
  </property>
  <property fmtid="{D5CDD505-2E9C-101B-9397-08002B2CF9AE}" pid="8" name="MSIP_Label_38f1469a-2c2a-4aee-b92b-090d4c5468ff_Name">
    <vt:lpwstr>Confidential - Unmarked</vt:lpwstr>
  </property>
  <property fmtid="{D5CDD505-2E9C-101B-9397-08002B2CF9AE}" pid="9" name="MSIP_Label_38f1469a-2c2a-4aee-b92b-090d4c5468ff_SiteId">
    <vt:lpwstr>2a6e6092-73e4-4752-b1a5-477a17f5056d</vt:lpwstr>
  </property>
  <property fmtid="{D5CDD505-2E9C-101B-9397-08002B2CF9AE}" pid="10" name="MSIP_Label_38f1469a-2c2a-4aee-b92b-090d4c5468ff_ActionId">
    <vt:lpwstr>bb94b305-cdff-4f1a-b22a-9b5a14bc4738</vt:lpwstr>
  </property>
  <property fmtid="{D5CDD505-2E9C-101B-9397-08002B2CF9AE}" pid="11" name="MSIP_Label_38f1469a-2c2a-4aee-b92b-090d4c5468ff_ContentBits">
    <vt:lpwstr>0</vt:lpwstr>
  </property>
  <property fmtid="{D5CDD505-2E9C-101B-9397-08002B2CF9AE}" pid="12" name="ContentTypeId">
    <vt:lpwstr>0x010100CC74A2729ADB4D41817B498CDA66B939</vt:lpwstr>
  </property>
</Properties>
</file>